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COMPRAS PUBLICAS_FORA ACORDO QUADRO\2015_16 AQUISIÇÃO DE BENS PARA BUFETES\"/>
    </mc:Choice>
  </mc:AlternateContent>
  <bookViews>
    <workbookView xWindow="0" yWindow="0" windowWidth="21600" windowHeight="9735" tabRatio="798"/>
  </bookViews>
  <sheets>
    <sheet name="Geral" sheetId="2" r:id="rId1"/>
    <sheet name="Lote 01 - Pão" sheetId="3" r:id="rId2"/>
    <sheet name="Lote 02 - Bolos" sheetId="4" r:id="rId3"/>
    <sheet name="Lote 03 - Salgados" sheetId="5" r:id="rId4"/>
    <sheet name="Lote 04 - Chocolates e Chás" sheetId="7" r:id="rId5"/>
    <sheet name="Lote 05 - Iogurtes e Gelatina" sheetId="8" r:id="rId6"/>
    <sheet name="Lote 06 - ProLácteos Não Fatia" sheetId="9" r:id="rId7"/>
    <sheet name="Lote 07 - Águas" sheetId="10" r:id="rId8"/>
    <sheet name="Lote 08 - Sumos" sheetId="11" r:id="rId9"/>
    <sheet name="Lote 09 - Leite" sheetId="12" r:id="rId10"/>
    <sheet name="Lote 10 - Charc ProdLact Fatia" sheetId="13" r:id="rId11"/>
    <sheet name="Lote 11 - Carne" sheetId="14" r:id="rId12"/>
    <sheet name="Lote 12 - Atum" sheetId="15" r:id="rId13"/>
    <sheet name="Lote 13 - Fruta" sheetId="16" r:id="rId14"/>
    <sheet name="Lote 14 - Gelados" sheetId="17" r:id="rId15"/>
    <sheet name="Lote 15 - Sal Legumes Pré Prep" sheetId="19" r:id="rId16"/>
    <sheet name="Lote 16 - Sopas" sheetId="20" r:id="rId17"/>
    <sheet name="Anexo II-I do Convite" sheetId="1" state="hidden" r:id="rId18"/>
  </sheets>
  <definedNames>
    <definedName name="_xlnm.Print_Area" localSheetId="17">'Anexo II-I do Convite'!$A$1:$E$87</definedName>
    <definedName name="_xlnm.Print_Area" localSheetId="0">Geral!$A$1:$F$62</definedName>
    <definedName name="_xlnm.Print_Area" localSheetId="1">'Lote 01 - Pão'!$A$1:$F$18</definedName>
    <definedName name="_xlnm.Print_Area" localSheetId="2">'Lote 02 - Bolos'!$A$1:$F$21</definedName>
    <definedName name="_xlnm.Print_Area" localSheetId="3">'Lote 03 - Salgados'!$A$1:$F$19</definedName>
    <definedName name="_xlnm.Print_Area" localSheetId="4">'Lote 04 - Chocolates e Chás'!$A$1:$F$19</definedName>
    <definedName name="_xlnm.Print_Area" localSheetId="5">'Lote 05 - Iogurtes e Gelatina'!$A$1:$F$20</definedName>
    <definedName name="_xlnm.Print_Area" localSheetId="6">'Lote 06 - ProLácteos Não Fatia'!$A$1:$F$18</definedName>
    <definedName name="_xlnm.Print_Area" localSheetId="7">'Lote 07 - Águas'!$A$1:$F$19</definedName>
    <definedName name="_xlnm.Print_Area" localSheetId="8">'Lote 08 - Sumos'!$A$1:$F$18</definedName>
    <definedName name="_xlnm.Print_Area" localSheetId="9">'Lote 09 - Leite'!$A$1:$F$18</definedName>
    <definedName name="_xlnm.Print_Area" localSheetId="10">'Lote 10 - Charc ProdLact Fatia'!$A$1:$F$20</definedName>
    <definedName name="_xlnm.Print_Area" localSheetId="11">'Lote 11 - Carne'!$A$1:$F$16</definedName>
    <definedName name="_xlnm.Print_Area" localSheetId="12">'Lote 12 - Atum'!$A$1:$F$16</definedName>
    <definedName name="_xlnm.Print_Area" localSheetId="13">'Lote 13 - Fruta'!$A$1:$F$21</definedName>
    <definedName name="_xlnm.Print_Area" localSheetId="14">'Lote 14 - Gelados'!$A$1:$F$22</definedName>
    <definedName name="_xlnm.Print_Area" localSheetId="15">'Lote 15 - Sal Legumes Pré Prep'!$A$1:$F$18</definedName>
    <definedName name="_xlnm.Print_Area" localSheetId="16">'Lote 16 - Sopas'!$A$1:$F$16</definedName>
    <definedName name="_xlnm.Print_Titles" localSheetId="0">Geral!$1:$3</definedName>
  </definedNames>
  <calcPr calcId="152511"/>
</workbook>
</file>

<file path=xl/calcChain.xml><?xml version="1.0" encoding="utf-8"?>
<calcChain xmlns="http://schemas.openxmlformats.org/spreadsheetml/2006/main">
  <c r="E18" i="19" l="1"/>
  <c r="D17" i="19"/>
  <c r="C17" i="19"/>
  <c r="B17" i="19"/>
  <c r="D12" i="16"/>
  <c r="E18" i="11" l="1"/>
  <c r="E16" i="20"/>
  <c r="E22" i="17"/>
  <c r="E21" i="16"/>
  <c r="E16" i="15"/>
  <c r="E16" i="14"/>
  <c r="E20" i="13"/>
  <c r="E18" i="12"/>
  <c r="E19" i="10"/>
  <c r="E18" i="9"/>
  <c r="E20" i="8"/>
  <c r="E19" i="7"/>
  <c r="E19" i="5"/>
  <c r="B2" i="4"/>
  <c r="B2" i="5" s="1"/>
  <c r="B2" i="7" s="1"/>
  <c r="B2" i="8" s="1"/>
  <c r="B2" i="9" s="1"/>
  <c r="B2" i="10" s="1"/>
  <c r="B2" i="11" s="1"/>
  <c r="B2" i="12" s="1"/>
  <c r="B2" i="13" s="1"/>
  <c r="B2" i="14" s="1"/>
  <c r="B2" i="15" s="1"/>
  <c r="B2" i="16" s="1"/>
  <c r="B2" i="17" s="1"/>
  <c r="B2" i="19" s="1"/>
  <c r="B2" i="20" s="1"/>
  <c r="E21" i="4"/>
  <c r="E18" i="3"/>
  <c r="C15" i="20"/>
  <c r="D15" i="20"/>
  <c r="B15" i="20"/>
  <c r="B16" i="19"/>
  <c r="C16" i="19"/>
  <c r="D16" i="19"/>
  <c r="C15" i="19"/>
  <c r="D15" i="19"/>
  <c r="B15" i="19"/>
  <c r="B16" i="17"/>
  <c r="C16" i="17"/>
  <c r="D16" i="17"/>
  <c r="B17" i="17"/>
  <c r="C17" i="17"/>
  <c r="D17" i="17"/>
  <c r="B18" i="17"/>
  <c r="C18" i="17"/>
  <c r="D18" i="17"/>
  <c r="B19" i="17"/>
  <c r="C19" i="17"/>
  <c r="D19" i="17"/>
  <c r="B20" i="17"/>
  <c r="C20" i="17"/>
  <c r="D20" i="17"/>
  <c r="B21" i="17"/>
  <c r="C21" i="17"/>
  <c r="D21" i="17"/>
  <c r="C15" i="17"/>
  <c r="D15" i="17"/>
  <c r="B15" i="17"/>
  <c r="B16" i="16"/>
  <c r="C16" i="16"/>
  <c r="D16" i="16"/>
  <c r="B18" i="16"/>
  <c r="C18" i="16"/>
  <c r="D18" i="16"/>
  <c r="B19" i="16"/>
  <c r="C19" i="16"/>
  <c r="D19" i="16"/>
  <c r="C15" i="15"/>
  <c r="D15" i="15"/>
  <c r="B15" i="15"/>
  <c r="D15" i="14"/>
  <c r="C15" i="14"/>
  <c r="B15" i="14"/>
  <c r="B16" i="13"/>
  <c r="C16" i="13"/>
  <c r="D16" i="13"/>
  <c r="B17" i="13"/>
  <c r="C17" i="13"/>
  <c r="D17" i="13"/>
  <c r="B18" i="13"/>
  <c r="C18" i="13"/>
  <c r="D18" i="13"/>
  <c r="B19" i="13"/>
  <c r="C19" i="13"/>
  <c r="D19" i="13"/>
  <c r="C15" i="13"/>
  <c r="D15" i="13"/>
  <c r="B15" i="13"/>
  <c r="B16" i="12"/>
  <c r="C16" i="12"/>
  <c r="D16" i="12"/>
  <c r="B17" i="12"/>
  <c r="C17" i="12"/>
  <c r="D17" i="12"/>
  <c r="C15" i="12"/>
  <c r="D15" i="12"/>
  <c r="B15" i="12"/>
  <c r="B16" i="11"/>
  <c r="C16" i="11"/>
  <c r="D16" i="11"/>
  <c r="B17" i="11"/>
  <c r="C17" i="11"/>
  <c r="D17" i="11"/>
  <c r="C15" i="11"/>
  <c r="D15" i="11"/>
  <c r="B15" i="11"/>
  <c r="B16" i="10"/>
  <c r="C16" i="10"/>
  <c r="D16" i="10"/>
  <c r="B17" i="10"/>
  <c r="C17" i="10"/>
  <c r="D17" i="10"/>
  <c r="B18" i="10"/>
  <c r="C18" i="10"/>
  <c r="D18" i="10"/>
  <c r="C15" i="10"/>
  <c r="D15" i="10"/>
  <c r="B15" i="10"/>
  <c r="B16" i="9"/>
  <c r="C16" i="9"/>
  <c r="D16" i="9"/>
  <c r="B17" i="9"/>
  <c r="C17" i="9"/>
  <c r="D17" i="9"/>
  <c r="C15" i="9"/>
  <c r="D15" i="9"/>
  <c r="B15" i="9"/>
  <c r="B16" i="8"/>
  <c r="C16" i="8"/>
  <c r="D16" i="8"/>
  <c r="B17" i="8"/>
  <c r="C17" i="8"/>
  <c r="D17" i="8"/>
  <c r="B18" i="8"/>
  <c r="C18" i="8"/>
  <c r="D18" i="8"/>
  <c r="B19" i="8"/>
  <c r="C19" i="8"/>
  <c r="D19" i="8"/>
  <c r="C15" i="8"/>
  <c r="D15" i="8"/>
  <c r="B15" i="8"/>
  <c r="B16" i="7"/>
  <c r="C16" i="7"/>
  <c r="D16" i="7"/>
  <c r="B17" i="7"/>
  <c r="C17" i="7"/>
  <c r="D17" i="7"/>
  <c r="B18" i="7"/>
  <c r="C18" i="7"/>
  <c r="D18" i="7"/>
  <c r="C15" i="7"/>
  <c r="D15" i="7"/>
  <c r="B15" i="7"/>
  <c r="B16" i="5"/>
  <c r="C16" i="5"/>
  <c r="D16" i="5"/>
  <c r="B17" i="5"/>
  <c r="C17" i="5"/>
  <c r="D17" i="5"/>
  <c r="B18" i="5"/>
  <c r="C18" i="5"/>
  <c r="D18" i="5"/>
  <c r="C15" i="5"/>
  <c r="D15" i="5"/>
  <c r="B15" i="5"/>
  <c r="B19" i="4"/>
  <c r="C19" i="4"/>
  <c r="D19" i="4"/>
  <c r="B20" i="4"/>
  <c r="C20" i="4"/>
  <c r="D20" i="4"/>
  <c r="D18" i="4"/>
  <c r="C18" i="4"/>
  <c r="B18" i="4"/>
  <c r="D15" i="4"/>
  <c r="C15" i="4"/>
  <c r="B15" i="4"/>
  <c r="B16" i="3"/>
  <c r="C16" i="3"/>
  <c r="D16" i="3"/>
  <c r="B17" i="3"/>
  <c r="C17" i="3"/>
  <c r="D17" i="3"/>
  <c r="D15" i="3"/>
  <c r="C15" i="3"/>
  <c r="B15" i="3"/>
  <c r="D12" i="20"/>
  <c r="D12" i="19"/>
  <c r="D12" i="17"/>
  <c r="D12" i="15"/>
  <c r="D12" i="14"/>
  <c r="D12" i="13"/>
  <c r="D12" i="12"/>
  <c r="D12" i="11"/>
  <c r="D12" i="9"/>
  <c r="D12" i="10"/>
  <c r="D12" i="8"/>
  <c r="D12" i="7"/>
  <c r="D12" i="5"/>
  <c r="D12" i="4"/>
  <c r="D12" i="3"/>
  <c r="E30" i="1"/>
  <c r="E85" i="1"/>
  <c r="E82" i="1"/>
  <c r="E73" i="1"/>
  <c r="E62" i="1"/>
  <c r="E58" i="1"/>
  <c r="E54" i="1"/>
  <c r="E50" i="1"/>
  <c r="E45" i="1"/>
  <c r="E35" i="1"/>
  <c r="E41" i="1"/>
</calcChain>
</file>

<file path=xl/sharedStrings.xml><?xml version="1.0" encoding="utf-8"?>
<sst xmlns="http://schemas.openxmlformats.org/spreadsheetml/2006/main" count="524" uniqueCount="227">
  <si>
    <t>1 - Identificação do Concorrente</t>
  </si>
  <si>
    <t xml:space="preserve">Denominação Social: </t>
  </si>
  <si>
    <t>Número de Idendificação Fiscal (NIF):</t>
  </si>
  <si>
    <t>2 - Proposta de Preços</t>
  </si>
  <si>
    <t>Unidade</t>
  </si>
  <si>
    <t>Valor Global do Lote 02 sem IVA em algarismos</t>
  </si>
  <si>
    <t>Valor Global do Lote 02 sem IVA por extenso</t>
  </si>
  <si>
    <t>Valor Global do Lote 02 c/ IVA à taxa legal de 23% em algarismos</t>
  </si>
  <si>
    <t>Valor Global do Lote 02 c/ IVA à taxa legal de 23% por extenso</t>
  </si>
  <si>
    <t>unidade</t>
  </si>
  <si>
    <t>Cód.</t>
  </si>
  <si>
    <t>Tipologia de Produto</t>
  </si>
  <si>
    <t>PROPOSTA DE PREÇO - Lote 02 - Fornecimento de Bens de Economato</t>
  </si>
  <si>
    <t>Anexo II - I do Convite do Procedimento AEN2ABT N.º 23/2013</t>
  </si>
  <si>
    <t>B002</t>
  </si>
  <si>
    <t>B003</t>
  </si>
  <si>
    <t>B004</t>
  </si>
  <si>
    <t>B007</t>
  </si>
  <si>
    <t>B224</t>
  </si>
  <si>
    <t>B009</t>
  </si>
  <si>
    <t>B227</t>
  </si>
  <si>
    <t>B085</t>
  </si>
  <si>
    <t>B117</t>
  </si>
  <si>
    <t>B225</t>
  </si>
  <si>
    <t>B011</t>
  </si>
  <si>
    <t>B019</t>
  </si>
  <si>
    <t>B021</t>
  </si>
  <si>
    <t>B014</t>
  </si>
  <si>
    <t>B031</t>
  </si>
  <si>
    <t>B036</t>
  </si>
  <si>
    <t>B086</t>
  </si>
  <si>
    <t>B038</t>
  </si>
  <si>
    <t>B043</t>
  </si>
  <si>
    <t>B047</t>
  </si>
  <si>
    <t>B039</t>
  </si>
  <si>
    <t>B046</t>
  </si>
  <si>
    <t>B041</t>
  </si>
  <si>
    <t>B049</t>
  </si>
  <si>
    <t>B045</t>
  </si>
  <si>
    <t>B132</t>
  </si>
  <si>
    <t>B067</t>
  </si>
  <si>
    <t>B058</t>
  </si>
  <si>
    <t>B056</t>
  </si>
  <si>
    <t>B057</t>
  </si>
  <si>
    <t>B061</t>
  </si>
  <si>
    <t>B076</t>
  </si>
  <si>
    <t>B087</t>
  </si>
  <si>
    <t>B060</t>
  </si>
  <si>
    <t>B216</t>
  </si>
  <si>
    <t>B042</t>
  </si>
  <si>
    <t>B088</t>
  </si>
  <si>
    <t>B089</t>
  </si>
  <si>
    <t>B062</t>
  </si>
  <si>
    <t>B063</t>
  </si>
  <si>
    <t>B064</t>
  </si>
  <si>
    <t>B066</t>
  </si>
  <si>
    <t>B092</t>
  </si>
  <si>
    <t>B222</t>
  </si>
  <si>
    <t>B037</t>
  </si>
  <si>
    <t>B113</t>
  </si>
  <si>
    <t>B200</t>
  </si>
  <si>
    <t>B072</t>
  </si>
  <si>
    <t>B073</t>
  </si>
  <si>
    <t>B083</t>
  </si>
  <si>
    <t>B084</t>
  </si>
  <si>
    <t>ARRUFADAS</t>
  </si>
  <si>
    <t>ATUM</t>
  </si>
  <si>
    <t>CACAU EM PÓ</t>
  </si>
  <si>
    <t>CENOURA</t>
  </si>
  <si>
    <t>CHOCOLATE CRUNCH</t>
  </si>
  <si>
    <t>CHOCOLATE NESTLÉ CLASSIC</t>
  </si>
  <si>
    <t>CHOCOLATE SPECIAL K</t>
  </si>
  <si>
    <t>EMPADAS</t>
  </si>
  <si>
    <t>GELADO  EPÁ</t>
  </si>
  <si>
    <t>GELADO BIG MILK</t>
  </si>
  <si>
    <t>GELADO CALIPPO</t>
  </si>
  <si>
    <t>GELADO CARAMEL/ NUTS</t>
  </si>
  <si>
    <t>GELADO CORNETO</t>
  </si>
  <si>
    <t>GELADO PERNA DE PAU MEGA</t>
  </si>
  <si>
    <t>GELADOS MAGNUMS</t>
  </si>
  <si>
    <t>IOGURTES - VIDRO</t>
  </si>
  <si>
    <t>IOGURTES COMBINADO</t>
  </si>
  <si>
    <t>IOGURTES DE AROMAS</t>
  </si>
  <si>
    <t>IOGURTES LIQUIDOS</t>
  </si>
  <si>
    <t>LANCHES</t>
  </si>
  <si>
    <t>LEITE UCAL</t>
  </si>
  <si>
    <t>MAGNUM SANDWICH ALMOND</t>
  </si>
  <si>
    <t>MANTEIGA</t>
  </si>
  <si>
    <t>PÃO C/ CHOURIÇO</t>
  </si>
  <si>
    <t>PÃO DE LEITE</t>
  </si>
  <si>
    <t>PASTEL DE NATA</t>
  </si>
  <si>
    <t>ROLOS DE QUEIJO/FIAMBRE</t>
  </si>
  <si>
    <t>SUMO COMPAL PEQUENO</t>
  </si>
  <si>
    <t>SUMOS COMPAL GRANDE</t>
  </si>
  <si>
    <t>SUMOS SANTAL GRANDE</t>
  </si>
  <si>
    <t>TARTES PEQUENAS</t>
  </si>
  <si>
    <t>TIGELADAS</t>
  </si>
  <si>
    <t>Embalagem de 24</t>
  </si>
  <si>
    <t>Kg</t>
  </si>
  <si>
    <t>Preço por Unidade para o Agrupamento de Escolas N.º 2 de Abrantes (Euros s/IVA) em Algarismos</t>
  </si>
  <si>
    <t>PÃO de MISTURA (60gr)</t>
  </si>
  <si>
    <t>Lote</t>
  </si>
  <si>
    <t>ÁGUA 0,50 L</t>
  </si>
  <si>
    <t>ÁGUA 1,50 L</t>
  </si>
  <si>
    <t>Embalagem de 24 garrafas</t>
  </si>
  <si>
    <t>Embalagem de 12 garrafas</t>
  </si>
  <si>
    <t>ÁGUA 0,33 L</t>
  </si>
  <si>
    <t>ÁGUA GASEIFICADA 0,25 L</t>
  </si>
  <si>
    <t>Embalagem de 6 garrafas</t>
  </si>
  <si>
    <t>FIAMBRE da PERNA</t>
  </si>
  <si>
    <t>PAIO YORK</t>
  </si>
  <si>
    <t>CAFÉ GRÃO SICAL, LOTE SUPERIOR</t>
  </si>
  <si>
    <t>DESCAFEINADO SICAL</t>
  </si>
  <si>
    <t>Embalagem 50 saquetas</t>
  </si>
  <si>
    <t>LEITE MEIO GORDO</t>
  </si>
  <si>
    <t>LEITE MAGRO</t>
  </si>
  <si>
    <t>Embalagem 6 pacotes</t>
  </si>
  <si>
    <t>CARNE - LOMBO ASSADO DE PERÚ</t>
  </si>
  <si>
    <t>kG</t>
  </si>
  <si>
    <t>MAÇÃ</t>
  </si>
  <si>
    <t>BANANA</t>
  </si>
  <si>
    <t>TOMATE</t>
  </si>
  <si>
    <t>ALFACE</t>
  </si>
  <si>
    <t>LARANJA</t>
  </si>
  <si>
    <t>Embalagem de 30</t>
  </si>
  <si>
    <t>QUEIJO BARRA</t>
  </si>
  <si>
    <t>QUEIJO FRESCO BARRA</t>
  </si>
  <si>
    <t>Lote 1 - Pão</t>
  </si>
  <si>
    <t>Lote 3 - Chocolates e Chás</t>
  </si>
  <si>
    <t>Lote 4 - Iogurtes</t>
  </si>
  <si>
    <t>Lote 5 - Produtos Lácteos</t>
  </si>
  <si>
    <t>Lote 6 - Águas</t>
  </si>
  <si>
    <t>Lote 7 - Sumos</t>
  </si>
  <si>
    <t>Lote 8 - Leite</t>
  </si>
  <si>
    <t>Lote 9 - Café e Descafeinado</t>
  </si>
  <si>
    <t>Lote 10 - Carne</t>
  </si>
  <si>
    <t>Lote 11 - Atum</t>
  </si>
  <si>
    <t>Lote 12 - Fruta e Legumes</t>
  </si>
  <si>
    <t>Lote 13 - Gelados</t>
  </si>
  <si>
    <t>Lote 14 - Charcutaria</t>
  </si>
  <si>
    <t>Lote 15 - Sopa</t>
  </si>
  <si>
    <t>Lote 2 - Bolos</t>
  </si>
  <si>
    <t>GELATINA</t>
  </si>
  <si>
    <t>BOLOS SEM CREMES E/OU RECHEIOS</t>
  </si>
  <si>
    <t>CHÁ DIVERSOS</t>
  </si>
  <si>
    <t>BOLOS À FATIA</t>
  </si>
  <si>
    <t>Caixa de 25 saquetas</t>
  </si>
  <si>
    <t>Pack 2</t>
  </si>
  <si>
    <t>Pack 4</t>
  </si>
  <si>
    <t>Pack 27</t>
  </si>
  <si>
    <t>Pack 18</t>
  </si>
  <si>
    <t>Pack 24</t>
  </si>
  <si>
    <t>Embalagem 0,800g</t>
  </si>
  <si>
    <t>caixa de 30</t>
  </si>
  <si>
    <t>caixa de 40</t>
  </si>
  <si>
    <t>caixa de 20</t>
  </si>
  <si>
    <t>Embalagem 1/2 L</t>
  </si>
  <si>
    <t>SOPA DIVERSAS</t>
  </si>
  <si>
    <t>1 bolo = 15 fatias</t>
  </si>
  <si>
    <t>PÃO de CENTEIO (90gr)</t>
  </si>
  <si>
    <t>PÃO de MISTURA (90gr)</t>
  </si>
  <si>
    <t>2 - Proposta de Preços para o Lote 01</t>
  </si>
  <si>
    <t>A título meramente indicativo:</t>
  </si>
  <si>
    <t>2 - Proposta de Preços para o Lote 02</t>
  </si>
  <si>
    <t>2 - Proposta de Preços para o Lote 03</t>
  </si>
  <si>
    <t>LANCHE COM FIAMBRE E/OU QUEIJO</t>
  </si>
  <si>
    <t>Pães de leite, queques, arrufadas, pastéis de feijão, caracóis, triângulos de amêndoa, pães de Deus, tartes de nata, croissants com ovo ou chocolate, tranças de chocolate ou côco, xadrez, tortas de chocolate ou ovo, bolo de arroz.</t>
  </si>
  <si>
    <t>PÃO</t>
  </si>
  <si>
    <t>BOLOS</t>
  </si>
  <si>
    <t>SALGADOS</t>
  </si>
  <si>
    <t>CHOCOLATES e CHÁS</t>
  </si>
  <si>
    <t>2 - Proposta de Preços para o Lote 04</t>
  </si>
  <si>
    <t>2 - Proposta de Preços para o Lote 05</t>
  </si>
  <si>
    <t>IOGURTES E GELATINA</t>
  </si>
  <si>
    <t>2 - Proposta de Preços para o Lote 06</t>
  </si>
  <si>
    <t>ÁGUAS</t>
  </si>
  <si>
    <t>SUMOS</t>
  </si>
  <si>
    <t>LEITE</t>
  </si>
  <si>
    <t>CARNE</t>
  </si>
  <si>
    <t>GELADOS</t>
  </si>
  <si>
    <t>SOPA</t>
  </si>
  <si>
    <t>2 - Proposta de Preços para o Lote 07</t>
  </si>
  <si>
    <t>2 - Proposta de Preços para o Lote 08</t>
  </si>
  <si>
    <t>2 - Proposta de Preços para o Lote 09</t>
  </si>
  <si>
    <t>2 - Proposta de Preços para o Lote 10</t>
  </si>
  <si>
    <t>2 - Proposta de Preços para o Lote 11</t>
  </si>
  <si>
    <t>2 - Proposta de Preços para o Lote 12</t>
  </si>
  <si>
    <t>2 - Proposta de Preços para o Lote 13</t>
  </si>
  <si>
    <t>2 - Proposta de Preços para o Lote 14</t>
  </si>
  <si>
    <t>2 - Proposta de Preços para o Lote 15</t>
  </si>
  <si>
    <t>2 - Proposta de Preços para o Lote 16</t>
  </si>
  <si>
    <t>Designação do Lote</t>
  </si>
  <si>
    <t>Lote N.º</t>
  </si>
  <si>
    <t>Preço Médio Global do Lote 01 sem IVA, em algarismos</t>
  </si>
  <si>
    <t>Preço Médio Global do Lote 02 sem IVA, em algarismos</t>
  </si>
  <si>
    <t>Preço Médio Global do Lote 03 sem IVA, em algarismos</t>
  </si>
  <si>
    <t>Preço Médio Global do Lote 04 sem IVA, em algarismos</t>
  </si>
  <si>
    <t>Preço Médio Global do Lote 05 sem IVA, em algarismos</t>
  </si>
  <si>
    <t>Preço Médio Global do Lote 06 sem IVA, em algarismos</t>
  </si>
  <si>
    <t>Preço Médio Global do Lote 07 sem IVA, em algarismos</t>
  </si>
  <si>
    <t>Preço Médio Global do Lote 08 sem IVA, em algarismos</t>
  </si>
  <si>
    <t>Preço Médio Global do Lote 09 sem IVA, em algarismos</t>
  </si>
  <si>
    <t>Preço Médio Global do Lote 10 sem IVA, em algarismos</t>
  </si>
  <si>
    <t>Preço Médio Global do Lote 11 sem IVA, em algarismos</t>
  </si>
  <si>
    <t>Preço Médio Global do Lote 12 sem IVA, em algarismos</t>
  </si>
  <si>
    <t>Preço Médio Global do Lote 13 sem IVA, em algarismos</t>
  </si>
  <si>
    <t>Número de Identificação Fiscal (NIF):</t>
  </si>
  <si>
    <t>Preço Médio Global do Lote 14 sem IVA, em algarismos</t>
  </si>
  <si>
    <t>Preço Médio Global do Lote 15 sem IVA, em algarismos</t>
  </si>
  <si>
    <t>Preço Médio Global do Lote 16 sem IVA, em algarismos</t>
  </si>
  <si>
    <t>B231</t>
  </si>
  <si>
    <t>B232</t>
  </si>
  <si>
    <t>PRODUTOS LÁCTEOS NÃO FATIADOS</t>
  </si>
  <si>
    <t>CHARCUTARIA E PRODUTOS LÁCTEOS FATIADOS</t>
  </si>
  <si>
    <t>FIAMBRE da PERNA (FATIADO)</t>
  </si>
  <si>
    <t>PAIO YORK (FATIADO)</t>
  </si>
  <si>
    <t>QUEIJO FLAMENGO (FATIADO)</t>
  </si>
  <si>
    <t>FRUTA</t>
  </si>
  <si>
    <t>Anexo A do Caderno de Encargos do Procedimento AEN2ABT N.º 02/2015</t>
  </si>
  <si>
    <t>Anexo I - I do Convite do Procedimento AEN2ABT N.º 02/2015</t>
  </si>
  <si>
    <t>ALFACE PARA SANDES</t>
  </si>
  <si>
    <t>CENOURA PARA SANDES</t>
  </si>
  <si>
    <t>TOMATE PARA SANDES</t>
  </si>
  <si>
    <t>SALADAS DE LEGUMES PRÉ PREPARADAS</t>
  </si>
  <si>
    <t>Embalagem de 1/2 Kg</t>
  </si>
  <si>
    <t>Embalagem de 1 Kg</t>
  </si>
  <si>
    <t>Embalagem de 1/2 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</si>
</sst>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_-* #,##0.00\ [$€]_-;\-* #,##0.00\ [$€]_-;_-* &quot;-&quot;??\ [$€]_-;_-@_-"/>
    <numFmt numFmtId="165" formatCode="#,##0.0000"/>
    <numFmt numFmtId="166" formatCode="_-* #,##0.0000\ &quot;€&quot;_-;\-* #,##0.0000\ &quot;€&quot;_-;_-* &quot;-&quot;??\ &quot;€&quot;_-;_-@_-"/>
  </numFmts>
  <fonts count="36" x14ac:knownFonts="1">
    <font>
      <sz val="10"/>
      <name val="Arial"/>
    </font>
    <font>
      <sz val="10"/>
      <name val="Arial"/>
      <family val="2"/>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62"/>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8"/>
      <name val="Arial"/>
      <family val="2"/>
    </font>
    <font>
      <sz val="10"/>
      <color indexed="8"/>
      <name val="Arial"/>
      <family val="2"/>
    </font>
    <font>
      <b/>
      <sz val="12"/>
      <color indexed="8"/>
      <name val="Arial"/>
      <family val="2"/>
    </font>
    <font>
      <b/>
      <sz val="12"/>
      <color indexed="8"/>
      <name val="Verdana"/>
      <family val="2"/>
    </font>
    <font>
      <b/>
      <sz val="9"/>
      <color indexed="63"/>
      <name val="Arial"/>
      <family val="2"/>
    </font>
    <font>
      <b/>
      <sz val="14"/>
      <color indexed="8"/>
      <name val="Arial"/>
      <family val="2"/>
    </font>
    <font>
      <sz val="9"/>
      <color indexed="8"/>
      <name val="Arial"/>
      <family val="2"/>
    </font>
    <font>
      <sz val="8"/>
      <color indexed="8"/>
      <name val="Verdana"/>
      <family val="2"/>
    </font>
    <font>
      <sz val="8"/>
      <color indexed="63"/>
      <name val="Verdana"/>
      <family val="2"/>
    </font>
    <font>
      <sz val="14"/>
      <name val="Arial"/>
      <family val="2"/>
    </font>
    <font>
      <sz val="9"/>
      <color indexed="63"/>
      <name val="Arial"/>
      <family val="2"/>
    </font>
    <font>
      <sz val="9"/>
      <name val="Arial"/>
      <family val="2"/>
    </font>
    <font>
      <i/>
      <sz val="9"/>
      <name val="Arial"/>
      <family val="2"/>
    </font>
    <font>
      <sz val="12"/>
      <color indexed="8"/>
      <name val="Arial"/>
      <family val="2"/>
    </font>
    <font>
      <b/>
      <sz val="12"/>
      <color rgb="FF0070C0"/>
      <name val="Arial"/>
      <family val="2"/>
    </font>
    <font>
      <strike/>
      <sz val="10"/>
      <color rgb="FFFF0000"/>
      <name val="Arial"/>
      <family val="2"/>
    </font>
    <font>
      <b/>
      <sz val="10"/>
      <color rgb="FF0070C0"/>
      <name val="Arial"/>
      <family val="2"/>
    </font>
    <font>
      <b/>
      <sz val="8"/>
      <color rgb="FF0070C0"/>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4"/>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s>
  <borders count="1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16" borderId="4" applyNumberFormat="0" applyAlignment="0" applyProtection="0"/>
    <xf numFmtId="0" fontId="8" fillId="0" borderId="5" applyNumberFormat="0" applyFill="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9" fillId="7" borderId="4" applyNumberFormat="0" applyAlignment="0" applyProtection="0"/>
    <xf numFmtId="164" fontId="1" fillId="0" borderId="0" applyFont="0" applyFill="0" applyBorder="0" applyAlignment="0" applyProtection="0"/>
    <xf numFmtId="44" fontId="1" fillId="0" borderId="0" applyFont="0" applyFill="0" applyBorder="0" applyAlignment="0" applyProtection="0"/>
    <xf numFmtId="0" fontId="10" fillId="21" borderId="0" applyNumberFormat="0" applyBorder="0" applyAlignment="0" applyProtection="0"/>
    <xf numFmtId="0" fontId="2" fillId="0" borderId="0"/>
    <xf numFmtId="0" fontId="11" fillId="22" borderId="6" applyNumberFormat="0" applyFont="0" applyAlignment="0" applyProtection="0"/>
    <xf numFmtId="0" fontId="12" fillId="16"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23" borderId="9" applyNumberFormat="0" applyAlignment="0" applyProtection="0"/>
  </cellStyleXfs>
  <cellXfs count="230">
    <xf numFmtId="0" fontId="0" fillId="0" borderId="0" xfId="0"/>
    <xf numFmtId="0" fontId="0" fillId="0" borderId="0" xfId="0" applyFill="1" applyProtection="1">
      <protection locked="0"/>
    </xf>
    <xf numFmtId="0" fontId="11" fillId="0" borderId="0" xfId="0" applyFont="1" applyFill="1" applyBorder="1" applyAlignment="1">
      <alignment vertical="center" wrapText="1"/>
    </xf>
    <xf numFmtId="0" fontId="11" fillId="0" borderId="0" xfId="0" applyFont="1" applyFill="1" applyBorder="1" applyAlignment="1">
      <alignment wrapText="1"/>
    </xf>
    <xf numFmtId="0" fontId="11" fillId="0" borderId="0" xfId="0" applyFont="1" applyBorder="1" applyAlignment="1">
      <alignment wrapText="1"/>
    </xf>
    <xf numFmtId="0" fontId="0" fillId="0" borderId="0" xfId="0" applyFill="1" applyBorder="1"/>
    <xf numFmtId="0" fontId="19" fillId="0" borderId="0" xfId="0" applyFont="1"/>
    <xf numFmtId="0" fontId="20" fillId="24" borderId="0" xfId="0" applyFont="1" applyFill="1"/>
    <xf numFmtId="14" fontId="19" fillId="24" borderId="0" xfId="0" applyNumberFormat="1" applyFont="1" applyFill="1" applyAlignment="1">
      <alignment horizontal="center"/>
    </xf>
    <xf numFmtId="0" fontId="19" fillId="24" borderId="0" xfId="0" applyFont="1" applyFill="1"/>
    <xf numFmtId="0" fontId="20" fillId="25" borderId="0" xfId="0" applyFont="1" applyFill="1" applyBorder="1" applyProtection="1">
      <protection locked="0"/>
    </xf>
    <xf numFmtId="0" fontId="19" fillId="25" borderId="0" xfId="0" applyFont="1" applyFill="1" applyBorder="1" applyProtection="1">
      <protection locked="0"/>
    </xf>
    <xf numFmtId="0" fontId="19" fillId="0" borderId="0" xfId="0" applyFont="1" applyProtection="1">
      <protection locked="0"/>
    </xf>
    <xf numFmtId="0" fontId="20" fillId="24" borderId="0" xfId="0" applyFont="1" applyFill="1" applyBorder="1" applyProtection="1">
      <protection locked="0"/>
    </xf>
    <xf numFmtId="0" fontId="19" fillId="24" borderId="0" xfId="0" applyFont="1" applyFill="1" applyBorder="1" applyProtection="1">
      <protection locked="0"/>
    </xf>
    <xf numFmtId="0" fontId="19" fillId="25" borderId="0" xfId="0" applyFont="1" applyFill="1" applyBorder="1" applyAlignment="1" applyProtection="1">
      <protection locked="0"/>
    </xf>
    <xf numFmtId="0" fontId="20" fillId="24" borderId="0" xfId="0" applyFont="1" applyFill="1" applyBorder="1" applyProtection="1"/>
    <xf numFmtId="0" fontId="19" fillId="24" borderId="0" xfId="0" applyFont="1" applyFill="1" applyProtection="1">
      <protection locked="0"/>
    </xf>
    <xf numFmtId="0" fontId="20" fillId="25" borderId="0" xfId="0" applyFont="1" applyFill="1" applyBorder="1" applyProtection="1"/>
    <xf numFmtId="0" fontId="19" fillId="25" borderId="0" xfId="0" applyFont="1" applyFill="1" applyProtection="1">
      <protection locked="0"/>
    </xf>
    <xf numFmtId="0" fontId="21" fillId="24" borderId="0" xfId="0" applyFont="1" applyFill="1" applyBorder="1" applyProtection="1"/>
    <xf numFmtId="0" fontId="19" fillId="0" borderId="0" xfId="0" applyFont="1" applyFill="1" applyProtection="1">
      <protection locked="0"/>
    </xf>
    <xf numFmtId="0" fontId="0" fillId="0" borderId="10" xfId="0" applyBorder="1"/>
    <xf numFmtId="0" fontId="23" fillId="24" borderId="0" xfId="0" applyFont="1" applyFill="1" applyAlignment="1"/>
    <xf numFmtId="0" fontId="20" fillId="24" borderId="0" xfId="0" applyFont="1" applyFill="1" applyAlignment="1">
      <alignment vertical="center" wrapText="1"/>
    </xf>
    <xf numFmtId="0" fontId="25" fillId="0" borderId="11" xfId="0" applyFont="1" applyFill="1" applyBorder="1" applyAlignment="1">
      <alignment horizontal="center" vertical="center"/>
    </xf>
    <xf numFmtId="0" fontId="26" fillId="0" borderId="12" xfId="0" applyFont="1" applyFill="1" applyBorder="1" applyAlignment="1">
      <alignment horizontal="center" vertical="center" wrapText="1"/>
    </xf>
    <xf numFmtId="0" fontId="0" fillId="0" borderId="10" xfId="0" applyBorder="1" applyAlignment="1">
      <alignment vertical="center"/>
    </xf>
    <xf numFmtId="0" fontId="11" fillId="0" borderId="10" xfId="0" applyFont="1" applyBorder="1" applyAlignment="1">
      <alignment vertical="center"/>
    </xf>
    <xf numFmtId="0" fontId="24" fillId="0" borderId="10" xfId="0" applyFont="1" applyFill="1" applyBorder="1" applyAlignment="1">
      <alignment horizontal="left" vertical="center" wrapText="1"/>
    </xf>
    <xf numFmtId="0" fontId="0" fillId="0" borderId="0" xfId="0" applyAlignment="1">
      <alignment vertical="center"/>
    </xf>
    <xf numFmtId="0" fontId="11" fillId="0" borderId="0" xfId="0" applyFont="1" applyBorder="1" applyAlignment="1">
      <alignment vertical="center" wrapText="1"/>
    </xf>
    <xf numFmtId="0" fontId="24" fillId="0" borderId="10" xfId="0" applyFont="1" applyBorder="1" applyAlignment="1">
      <alignment horizontal="left" vertical="center" wrapText="1"/>
    </xf>
    <xf numFmtId="0" fontId="0" fillId="29" borderId="10" xfId="0" applyFill="1" applyBorder="1" applyAlignment="1">
      <alignment vertical="center"/>
    </xf>
    <xf numFmtId="0" fontId="11" fillId="29" borderId="10" xfId="0" applyFont="1" applyFill="1" applyBorder="1" applyAlignment="1">
      <alignment vertical="center"/>
    </xf>
    <xf numFmtId="0" fontId="0" fillId="0" borderId="10" xfId="0" applyBorder="1" applyAlignment="1">
      <alignment horizontal="right" vertical="center"/>
    </xf>
    <xf numFmtId="0" fontId="27" fillId="0" borderId="11" xfId="0" applyFont="1" applyFill="1" applyBorder="1" applyAlignment="1">
      <alignment horizontal="left"/>
    </xf>
    <xf numFmtId="0" fontId="24" fillId="0" borderId="12" xfId="0" applyFont="1" applyFill="1" applyBorder="1" applyAlignment="1">
      <alignment horizontal="left" vertical="center" wrapText="1"/>
    </xf>
    <xf numFmtId="0" fontId="0" fillId="0" borderId="12" xfId="0" applyFill="1" applyBorder="1" applyAlignment="1">
      <alignment vertical="center"/>
    </xf>
    <xf numFmtId="0" fontId="0" fillId="0" borderId="0" xfId="0" applyFill="1" applyBorder="1" applyAlignment="1">
      <alignment vertical="center"/>
    </xf>
    <xf numFmtId="165" fontId="22" fillId="26" borderId="10" xfId="0" applyNumberFormat="1" applyFont="1" applyFill="1" applyBorder="1" applyAlignment="1">
      <alignment horizontal="right" vertical="center" wrapText="1" indent="3"/>
    </xf>
    <xf numFmtId="165" fontId="26" fillId="0" borderId="12" xfId="0" applyNumberFormat="1" applyFont="1" applyFill="1" applyBorder="1" applyAlignment="1">
      <alignment horizontal="right" vertical="center" wrapText="1" indent="3"/>
    </xf>
    <xf numFmtId="165" fontId="26" fillId="0" borderId="12" xfId="0" applyNumberFormat="1" applyFont="1" applyFill="1" applyBorder="1" applyAlignment="1">
      <alignment horizontal="right" vertical="top" wrapText="1" indent="3"/>
    </xf>
    <xf numFmtId="165" fontId="22" fillId="0" borderId="12" xfId="0" applyNumberFormat="1" applyFont="1" applyFill="1" applyBorder="1" applyAlignment="1">
      <alignment horizontal="right" vertical="center" wrapText="1" indent="3"/>
    </xf>
    <xf numFmtId="0" fontId="25" fillId="30" borderId="13" xfId="0" applyFont="1" applyFill="1" applyBorder="1" applyAlignment="1">
      <alignment horizontal="center" vertical="center"/>
    </xf>
    <xf numFmtId="0" fontId="26" fillId="30" borderId="13" xfId="0" applyFont="1" applyFill="1" applyBorder="1" applyAlignment="1">
      <alignment horizontal="center" vertical="center" wrapText="1"/>
    </xf>
    <xf numFmtId="166" fontId="22" fillId="30" borderId="14" xfId="33" applyNumberFormat="1" applyFont="1" applyFill="1" applyBorder="1" applyAlignment="1">
      <alignment horizontal="right" vertical="center" wrapText="1" indent="2"/>
    </xf>
    <xf numFmtId="0" fontId="11" fillId="0" borderId="10" xfId="0" applyFont="1" applyFill="1" applyBorder="1" applyAlignment="1" applyProtection="1">
      <alignment vertical="center"/>
    </xf>
    <xf numFmtId="0" fontId="29" fillId="0" borderId="10" xfId="0" applyFont="1" applyBorder="1" applyAlignment="1">
      <alignment vertical="center"/>
    </xf>
    <xf numFmtId="0" fontId="0" fillId="0" borderId="10" xfId="0" applyBorder="1" applyAlignment="1">
      <alignment horizontal="left" vertical="center"/>
    </xf>
    <xf numFmtId="0" fontId="19" fillId="0" borderId="0" xfId="0" applyFont="1" applyProtection="1">
      <protection hidden="1"/>
    </xf>
    <xf numFmtId="0" fontId="19" fillId="24" borderId="0" xfId="0" applyFont="1" applyFill="1" applyProtection="1">
      <protection hidden="1"/>
    </xf>
    <xf numFmtId="0" fontId="23" fillId="24" borderId="0" xfId="0" applyFont="1" applyFill="1" applyAlignment="1" applyProtection="1">
      <protection hidden="1"/>
    </xf>
    <xf numFmtId="0" fontId="20" fillId="24" borderId="0" xfId="0" applyFont="1" applyFill="1" applyAlignment="1" applyProtection="1">
      <alignment vertical="center" wrapText="1"/>
      <protection hidden="1"/>
    </xf>
    <xf numFmtId="0" fontId="19" fillId="0" borderId="0" xfId="0" applyFont="1" applyAlignment="1" applyProtection="1">
      <alignment vertical="center"/>
      <protection hidden="1"/>
    </xf>
    <xf numFmtId="0" fontId="20" fillId="24" borderId="0" xfId="0" applyFont="1" applyFill="1" applyAlignment="1" applyProtection="1">
      <alignment vertical="center"/>
      <protection hidden="1"/>
    </xf>
    <xf numFmtId="14" fontId="19" fillId="24" borderId="0" xfId="0" applyNumberFormat="1" applyFont="1" applyFill="1" applyAlignment="1" applyProtection="1">
      <alignment horizontal="center" vertical="center"/>
      <protection hidden="1"/>
    </xf>
    <xf numFmtId="0" fontId="20" fillId="30" borderId="0" xfId="0" applyFont="1" applyFill="1" applyBorder="1" applyAlignment="1" applyProtection="1">
      <alignment vertical="center"/>
      <protection hidden="1"/>
    </xf>
    <xf numFmtId="0" fontId="19" fillId="30" borderId="0" xfId="0" applyFont="1" applyFill="1" applyBorder="1" applyAlignment="1" applyProtection="1">
      <alignment vertical="center"/>
      <protection hidden="1"/>
    </xf>
    <xf numFmtId="0" fontId="20" fillId="24" borderId="0" xfId="0" applyFont="1" applyFill="1" applyBorder="1" applyAlignment="1" applyProtection="1">
      <alignment vertical="center"/>
      <protection hidden="1"/>
    </xf>
    <xf numFmtId="0" fontId="19" fillId="24" borderId="0" xfId="0" applyFont="1" applyFill="1" applyBorder="1" applyAlignment="1" applyProtection="1">
      <alignment vertical="center"/>
      <protection hidden="1"/>
    </xf>
    <xf numFmtId="0" fontId="31" fillId="30" borderId="0" xfId="0" applyFont="1" applyFill="1" applyBorder="1" applyAlignment="1" applyProtection="1">
      <alignment horizontal="left" vertical="center" indent="1"/>
      <protection locked="0" hidden="1"/>
    </xf>
    <xf numFmtId="0" fontId="31" fillId="24" borderId="0" xfId="0" applyFont="1" applyFill="1" applyBorder="1" applyAlignment="1" applyProtection="1">
      <alignment vertical="center"/>
      <protection locked="0" hidden="1"/>
    </xf>
    <xf numFmtId="0" fontId="31" fillId="30" borderId="0" xfId="0" applyFont="1" applyFill="1" applyBorder="1" applyAlignment="1" applyProtection="1">
      <alignment horizontal="left" vertical="center" indent="1"/>
      <protection hidden="1"/>
    </xf>
    <xf numFmtId="0" fontId="19" fillId="24" borderId="0" xfId="0" applyFont="1" applyFill="1" applyAlignment="1" applyProtection="1">
      <alignment vertical="center"/>
      <protection hidden="1"/>
    </xf>
    <xf numFmtId="0" fontId="19" fillId="30" borderId="0" xfId="0" applyFont="1" applyFill="1" applyAlignment="1" applyProtection="1">
      <alignment vertical="center"/>
      <protection hidden="1"/>
    </xf>
    <xf numFmtId="0" fontId="32" fillId="30" borderId="0" xfId="0" applyFont="1" applyFill="1" applyAlignment="1" applyProtection="1">
      <alignment vertical="center"/>
      <protection hidden="1"/>
    </xf>
    <xf numFmtId="0" fontId="19" fillId="0" borderId="0" xfId="0" applyFont="1" applyFill="1" applyAlignment="1" applyProtection="1">
      <alignment vertical="center"/>
      <protection hidden="1"/>
    </xf>
    <xf numFmtId="0" fontId="21" fillId="24" borderId="0" xfId="0" applyFont="1" applyFill="1" applyBorder="1" applyAlignment="1" applyProtection="1">
      <alignment vertical="center"/>
      <protection hidden="1"/>
    </xf>
    <xf numFmtId="0" fontId="0" fillId="0" borderId="0" xfId="0" applyFill="1" applyProtection="1">
      <protection hidden="1"/>
    </xf>
    <xf numFmtId="0" fontId="25" fillId="30" borderId="13" xfId="0" applyFont="1" applyFill="1" applyBorder="1" applyAlignment="1" applyProtection="1">
      <alignment horizontal="center" vertical="center"/>
      <protection hidden="1"/>
    </xf>
    <xf numFmtId="0" fontId="26" fillId="30" borderId="13" xfId="0" applyFont="1" applyFill="1" applyBorder="1" applyAlignment="1" applyProtection="1">
      <alignment horizontal="center" vertical="center" wrapText="1"/>
      <protection hidden="1"/>
    </xf>
    <xf numFmtId="0" fontId="0" fillId="0" borderId="0" xfId="0" applyProtection="1">
      <protection hidden="1"/>
    </xf>
    <xf numFmtId="0" fontId="11" fillId="0" borderId="0" xfId="0" applyFont="1" applyFill="1" applyBorder="1" applyAlignment="1" applyProtection="1">
      <alignment vertical="center" wrapText="1"/>
      <protection hidden="1"/>
    </xf>
    <xf numFmtId="0" fontId="0" fillId="0" borderId="10" xfId="0" applyFill="1" applyBorder="1" applyAlignment="1" applyProtection="1">
      <alignment vertical="center"/>
      <protection hidden="1"/>
    </xf>
    <xf numFmtId="0" fontId="11" fillId="0" borderId="10" xfId="0" applyFont="1" applyFill="1" applyBorder="1" applyAlignment="1" applyProtection="1">
      <alignment vertical="center"/>
      <protection hidden="1"/>
    </xf>
    <xf numFmtId="0" fontId="24" fillId="0" borderId="10" xfId="0" applyFont="1" applyFill="1" applyBorder="1" applyAlignment="1" applyProtection="1">
      <alignment horizontal="left" vertical="center" wrapText="1"/>
      <protection hidden="1"/>
    </xf>
    <xf numFmtId="166" fontId="28" fillId="31" borderId="10" xfId="33" applyNumberFormat="1" applyFont="1" applyFill="1" applyBorder="1" applyAlignment="1" applyProtection="1">
      <alignment horizontal="right" vertical="center" wrapText="1" indent="2"/>
      <protection locked="0" hidden="1"/>
    </xf>
    <xf numFmtId="0" fontId="0" fillId="0" borderId="0" xfId="0" applyAlignment="1" applyProtection="1">
      <alignment vertical="center"/>
      <protection hidden="1"/>
    </xf>
    <xf numFmtId="0" fontId="0" fillId="0" borderId="10" xfId="0" applyFill="1" applyBorder="1" applyAlignment="1" applyProtection="1">
      <alignment horizontal="left" vertical="center"/>
      <protection hidden="1"/>
    </xf>
    <xf numFmtId="0" fontId="11" fillId="0" borderId="0" xfId="0" applyFont="1" applyFill="1" applyBorder="1" applyAlignment="1" applyProtection="1">
      <alignment wrapText="1"/>
      <protection hidden="1"/>
    </xf>
    <xf numFmtId="166" fontId="22" fillId="30" borderId="14" xfId="33" applyNumberFormat="1" applyFont="1" applyFill="1" applyBorder="1" applyAlignment="1" applyProtection="1">
      <alignment horizontal="right" vertical="center" wrapText="1" indent="2"/>
      <protection hidden="1"/>
    </xf>
    <xf numFmtId="0" fontId="11" fillId="0" borderId="0" xfId="0" applyFont="1" applyBorder="1" applyAlignment="1" applyProtection="1">
      <alignment wrapText="1"/>
      <protection hidden="1"/>
    </xf>
    <xf numFmtId="0" fontId="19" fillId="0" borderId="0" xfId="0" applyFont="1" applyAlignment="1" applyProtection="1">
      <alignment vertical="center"/>
      <protection locked="0" hidden="1"/>
    </xf>
    <xf numFmtId="0" fontId="20" fillId="30" borderId="0" xfId="0" applyFont="1" applyFill="1" applyBorder="1" applyAlignment="1" applyProtection="1">
      <alignment vertical="center"/>
      <protection locked="0" hidden="1"/>
    </xf>
    <xf numFmtId="0" fontId="19" fillId="30" borderId="0" xfId="0" applyFont="1" applyFill="1" applyBorder="1" applyAlignment="1" applyProtection="1">
      <alignment vertical="center"/>
      <protection locked="0" hidden="1"/>
    </xf>
    <xf numFmtId="0" fontId="20" fillId="24" borderId="0" xfId="0" applyFont="1" applyFill="1" applyBorder="1" applyAlignment="1" applyProtection="1">
      <alignment vertical="center"/>
      <protection locked="0" hidden="1"/>
    </xf>
    <xf numFmtId="0" fontId="19" fillId="24" borderId="0" xfId="0" applyFont="1" applyFill="1" applyBorder="1" applyAlignment="1" applyProtection="1">
      <alignment vertical="center"/>
      <protection locked="0" hidden="1"/>
    </xf>
    <xf numFmtId="0" fontId="31" fillId="30" borderId="0" xfId="0" applyFont="1" applyFill="1" applyBorder="1" applyAlignment="1" applyProtection="1">
      <alignment vertical="center"/>
      <protection hidden="1"/>
    </xf>
    <xf numFmtId="0" fontId="19" fillId="24" borderId="0" xfId="0" applyFont="1" applyFill="1" applyAlignment="1" applyProtection="1">
      <alignment vertical="center"/>
      <protection locked="0" hidden="1"/>
    </xf>
    <xf numFmtId="0" fontId="19" fillId="30" borderId="0" xfId="0" applyFont="1" applyFill="1" applyAlignment="1" applyProtection="1">
      <alignment vertical="center"/>
      <protection locked="0" hidden="1"/>
    </xf>
    <xf numFmtId="0" fontId="32" fillId="30" borderId="0" xfId="0" applyFont="1" applyFill="1" applyAlignment="1" applyProtection="1">
      <alignment vertical="center"/>
      <protection locked="0" hidden="1"/>
    </xf>
    <xf numFmtId="0" fontId="19" fillId="0" borderId="0" xfId="0" applyFont="1" applyFill="1" applyAlignment="1" applyProtection="1">
      <alignment vertical="center"/>
      <protection locked="0" hidden="1"/>
    </xf>
    <xf numFmtId="0" fontId="0" fillId="0" borderId="0" xfId="0" applyFill="1" applyProtection="1">
      <protection locked="0" hidden="1"/>
    </xf>
    <xf numFmtId="0" fontId="11" fillId="0" borderId="13" xfId="0" applyFont="1" applyBorder="1" applyAlignment="1" applyProtection="1">
      <alignment vertical="center"/>
      <protection hidden="1"/>
    </xf>
    <xf numFmtId="0" fontId="11" fillId="0" borderId="0" xfId="0" applyFont="1" applyBorder="1" applyAlignment="1" applyProtection="1">
      <alignment vertical="center" wrapText="1"/>
      <protection hidden="1"/>
    </xf>
    <xf numFmtId="0" fontId="30" fillId="0" borderId="15" xfId="0" applyFont="1" applyBorder="1" applyAlignment="1" applyProtection="1">
      <alignment vertical="center"/>
      <protection hidden="1"/>
    </xf>
    <xf numFmtId="0" fontId="18" fillId="0" borderId="16" xfId="0" applyFont="1" applyBorder="1" applyAlignment="1" applyProtection="1">
      <alignment vertical="center" wrapText="1"/>
      <protection hidden="1"/>
    </xf>
    <xf numFmtId="166" fontId="28" fillId="31" borderId="10" xfId="33" applyNumberFormat="1" applyFont="1" applyFill="1" applyBorder="1" applyAlignment="1" applyProtection="1">
      <alignment horizontal="right" vertical="center" wrapText="1" indent="2"/>
      <protection hidden="1"/>
    </xf>
    <xf numFmtId="0" fontId="23" fillId="24" borderId="0" xfId="0" applyFont="1" applyFill="1" applyAlignment="1" applyProtection="1">
      <alignment vertical="center"/>
      <protection hidden="1"/>
    </xf>
    <xf numFmtId="0" fontId="19" fillId="0" borderId="0" xfId="0" applyFont="1" applyAlignment="1">
      <alignment vertical="center"/>
    </xf>
    <xf numFmtId="0" fontId="19" fillId="24" borderId="0" xfId="0" applyFont="1" applyFill="1" applyAlignment="1">
      <alignment vertical="center"/>
    </xf>
    <xf numFmtId="0" fontId="23" fillId="24" borderId="0" xfId="0" applyFont="1" applyFill="1" applyAlignment="1">
      <alignment vertical="center"/>
    </xf>
    <xf numFmtId="0" fontId="20" fillId="24" borderId="0" xfId="0" applyFont="1" applyFill="1" applyAlignment="1">
      <alignment vertical="center"/>
    </xf>
    <xf numFmtId="14" fontId="19" fillId="24" borderId="0" xfId="0" applyNumberFormat="1" applyFont="1" applyFill="1" applyAlignment="1">
      <alignment horizontal="center" vertical="center"/>
    </xf>
    <xf numFmtId="0" fontId="19" fillId="0" borderId="0" xfId="0" applyFont="1" applyAlignment="1" applyProtection="1">
      <alignment vertical="center"/>
      <protection locked="0"/>
    </xf>
    <xf numFmtId="0" fontId="20" fillId="30" borderId="0" xfId="0" applyFont="1" applyFill="1" applyBorder="1" applyAlignment="1" applyProtection="1">
      <alignment vertical="center"/>
      <protection locked="0"/>
    </xf>
    <xf numFmtId="0" fontId="19" fillId="30" borderId="0" xfId="0" applyFont="1" applyFill="1" applyBorder="1" applyAlignment="1" applyProtection="1">
      <alignment vertical="center"/>
      <protection locked="0"/>
    </xf>
    <xf numFmtId="0" fontId="19" fillId="30" borderId="0" xfId="0" applyFont="1" applyFill="1" applyAlignment="1" applyProtection="1">
      <alignment vertical="center"/>
      <protection locked="0"/>
    </xf>
    <xf numFmtId="0" fontId="20" fillId="24" borderId="0" xfId="0" applyFont="1" applyFill="1" applyBorder="1" applyAlignment="1" applyProtection="1">
      <alignment vertical="center"/>
      <protection locked="0"/>
    </xf>
    <xf numFmtId="0" fontId="19" fillId="24" borderId="0" xfId="0" applyFont="1" applyFill="1" applyBorder="1" applyAlignment="1" applyProtection="1">
      <alignment vertical="center"/>
      <protection locked="0"/>
    </xf>
    <xf numFmtId="0" fontId="20" fillId="24" borderId="0" xfId="0" applyFont="1" applyFill="1" applyBorder="1" applyAlignment="1" applyProtection="1">
      <alignment vertical="center"/>
    </xf>
    <xf numFmtId="0" fontId="19" fillId="24" borderId="0" xfId="0" applyFont="1" applyFill="1" applyAlignment="1" applyProtection="1">
      <alignment vertical="center"/>
      <protection locked="0"/>
    </xf>
    <xf numFmtId="0" fontId="20" fillId="30" borderId="0" xfId="0" applyFont="1" applyFill="1" applyBorder="1" applyAlignment="1" applyProtection="1">
      <alignment vertical="center"/>
    </xf>
    <xf numFmtId="0" fontId="32" fillId="30" borderId="0" xfId="0" applyFont="1" applyFill="1" applyAlignment="1" applyProtection="1">
      <alignment vertical="center"/>
      <protection locked="0"/>
    </xf>
    <xf numFmtId="0" fontId="19" fillId="0" borderId="0" xfId="0" applyFont="1" applyFill="1" applyAlignment="1" applyProtection="1">
      <alignment vertical="center"/>
      <protection locked="0"/>
    </xf>
    <xf numFmtId="0" fontId="21" fillId="24" borderId="0" xfId="0" applyFont="1" applyFill="1" applyBorder="1" applyAlignment="1" applyProtection="1">
      <alignment vertical="center"/>
    </xf>
    <xf numFmtId="0" fontId="0" fillId="0" borderId="10" xfId="0" applyBorder="1" applyAlignment="1" applyProtection="1">
      <alignment vertical="center"/>
      <protection hidden="1"/>
    </xf>
    <xf numFmtId="0" fontId="18" fillId="0" borderId="10" xfId="0" applyFont="1" applyBorder="1" applyAlignment="1" applyProtection="1">
      <alignment vertical="center"/>
      <protection hidden="1"/>
    </xf>
    <xf numFmtId="0" fontId="0" fillId="0" borderId="10" xfId="0" applyBorder="1" applyAlignment="1" applyProtection="1">
      <alignment horizontal="left" vertical="center"/>
      <protection hidden="1"/>
    </xf>
    <xf numFmtId="0" fontId="22" fillId="30" borderId="17" xfId="0" applyFont="1" applyFill="1" applyBorder="1" applyAlignment="1" applyProtection="1">
      <alignment vertical="center" wrapText="1"/>
      <protection hidden="1"/>
    </xf>
    <xf numFmtId="0" fontId="22" fillId="30" borderId="12" xfId="0" applyFont="1" applyFill="1" applyBorder="1" applyAlignment="1" applyProtection="1">
      <alignment vertical="center" wrapText="1"/>
      <protection hidden="1"/>
    </xf>
    <xf numFmtId="0" fontId="22" fillId="30" borderId="17" xfId="0" applyFont="1" applyFill="1" applyBorder="1" applyAlignment="1" applyProtection="1">
      <alignment horizontal="right" vertical="center"/>
      <protection hidden="1"/>
    </xf>
    <xf numFmtId="0" fontId="22" fillId="30" borderId="17" xfId="0" applyFont="1" applyFill="1" applyBorder="1" applyAlignment="1">
      <alignment vertical="center"/>
    </xf>
    <xf numFmtId="0" fontId="22" fillId="30" borderId="12" xfId="0" applyFont="1" applyFill="1" applyBorder="1" applyAlignment="1">
      <alignment vertical="center"/>
    </xf>
    <xf numFmtId="0" fontId="22" fillId="30" borderId="17" xfId="0" applyFont="1" applyFill="1" applyBorder="1" applyAlignment="1">
      <alignment horizontal="right" vertical="center"/>
    </xf>
    <xf numFmtId="0" fontId="22" fillId="30" borderId="12" xfId="0" applyFont="1" applyFill="1" applyBorder="1" applyAlignment="1">
      <alignment horizontal="right" vertical="center"/>
    </xf>
    <xf numFmtId="0" fontId="22" fillId="30" borderId="17" xfId="0" applyFont="1" applyFill="1" applyBorder="1" applyAlignment="1">
      <alignment horizontal="right" vertical="center" wrapText="1"/>
    </xf>
    <xf numFmtId="0" fontId="22" fillId="30" borderId="12" xfId="0" applyFont="1" applyFill="1" applyBorder="1" applyAlignment="1">
      <alignment horizontal="right" vertical="center" wrapText="1"/>
    </xf>
    <xf numFmtId="0" fontId="22" fillId="30" borderId="17" xfId="0" applyFont="1" applyFill="1" applyBorder="1" applyAlignment="1">
      <alignment horizontal="center" vertical="center"/>
    </xf>
    <xf numFmtId="0" fontId="22" fillId="30" borderId="12" xfId="0" applyFont="1" applyFill="1" applyBorder="1" applyAlignment="1">
      <alignment horizontal="center" vertical="center"/>
    </xf>
    <xf numFmtId="0" fontId="20" fillId="24" borderId="0" xfId="0" applyFont="1" applyFill="1" applyBorder="1" applyAlignment="1" applyProtection="1"/>
    <xf numFmtId="0" fontId="19" fillId="0" borderId="0" xfId="0" applyFont="1" applyBorder="1" applyProtection="1"/>
    <xf numFmtId="0" fontId="23" fillId="24" borderId="0" xfId="0" applyFont="1" applyFill="1" applyBorder="1" applyAlignment="1" applyProtection="1"/>
    <xf numFmtId="0" fontId="23" fillId="24" borderId="0" xfId="0" applyFont="1" applyFill="1" applyAlignment="1" applyProtection="1"/>
    <xf numFmtId="0" fontId="19" fillId="0" borderId="0" xfId="0" applyFont="1" applyProtection="1"/>
    <xf numFmtId="0" fontId="19" fillId="24" borderId="0" xfId="0" applyFont="1" applyFill="1" applyBorder="1" applyProtection="1"/>
    <xf numFmtId="0" fontId="19" fillId="24" borderId="0" xfId="0" applyFont="1" applyFill="1" applyProtection="1"/>
    <xf numFmtId="0" fontId="19" fillId="0" borderId="0" xfId="0" applyFont="1" applyFill="1" applyProtection="1"/>
    <xf numFmtId="0" fontId="29" fillId="30" borderId="10" xfId="0" applyFont="1" applyFill="1" applyBorder="1" applyAlignment="1" applyProtection="1">
      <alignment horizontal="center" vertical="center"/>
    </xf>
    <xf numFmtId="0" fontId="29" fillId="30" borderId="10" xfId="0" applyFont="1" applyFill="1" applyBorder="1" applyAlignment="1" applyProtection="1">
      <alignment horizontal="center" vertical="center" wrapText="1"/>
    </xf>
    <xf numFmtId="0" fontId="24" fillId="30" borderId="10" xfId="0" applyFont="1" applyFill="1" applyBorder="1" applyAlignment="1" applyProtection="1">
      <alignment horizontal="center" vertical="center"/>
    </xf>
    <xf numFmtId="0" fontId="28" fillId="30" borderId="10" xfId="0" applyFont="1" applyFill="1" applyBorder="1" applyAlignment="1" applyProtection="1">
      <alignment horizontal="center" vertical="center" wrapText="1"/>
    </xf>
    <xf numFmtId="0" fontId="0" fillId="0" borderId="0" xfId="0" applyFill="1" applyProtection="1"/>
    <xf numFmtId="0" fontId="0" fillId="0" borderId="0" xfId="0" applyProtection="1"/>
    <xf numFmtId="0" fontId="0" fillId="0" borderId="10" xfId="0" applyFill="1" applyBorder="1" applyAlignment="1" applyProtection="1">
      <alignment vertical="center"/>
    </xf>
    <xf numFmtId="0" fontId="24" fillId="0" borderId="10" xfId="0" applyFont="1" applyFill="1" applyBorder="1" applyAlignment="1" applyProtection="1">
      <alignment horizontal="left" vertical="center" wrapText="1"/>
    </xf>
    <xf numFmtId="165" fontId="22" fillId="26" borderId="10" xfId="0" applyNumberFormat="1" applyFont="1" applyFill="1" applyBorder="1" applyAlignment="1" applyProtection="1">
      <alignment horizontal="right" vertical="center" wrapText="1" indent="3"/>
    </xf>
    <xf numFmtId="0" fontId="11" fillId="0" borderId="0" xfId="0" applyFont="1" applyFill="1" applyBorder="1" applyAlignment="1" applyProtection="1">
      <alignment vertical="center" wrapText="1"/>
    </xf>
    <xf numFmtId="0" fontId="0" fillId="0" borderId="0" xfId="0" applyAlignment="1" applyProtection="1">
      <alignment vertical="center"/>
    </xf>
    <xf numFmtId="165" fontId="22" fillId="0" borderId="10" xfId="0" applyNumberFormat="1" applyFont="1" applyFill="1" applyBorder="1" applyAlignment="1" applyProtection="1">
      <alignment horizontal="right" vertical="center" wrapText="1" indent="3"/>
    </xf>
    <xf numFmtId="0" fontId="11" fillId="0" borderId="13" xfId="0" applyFont="1" applyBorder="1" applyAlignment="1" applyProtection="1">
      <alignment vertical="center"/>
    </xf>
    <xf numFmtId="0" fontId="24" fillId="0" borderId="13" xfId="0" applyFont="1" applyFill="1" applyBorder="1" applyAlignment="1" applyProtection="1">
      <alignment horizontal="left" vertical="center" wrapText="1"/>
    </xf>
    <xf numFmtId="0" fontId="11" fillId="0" borderId="0" xfId="0" applyFont="1" applyBorder="1" applyAlignment="1" applyProtection="1">
      <alignment vertical="center" wrapText="1"/>
    </xf>
    <xf numFmtId="0" fontId="30" fillId="0" borderId="15" xfId="0" applyFont="1" applyBorder="1" applyAlignment="1" applyProtection="1">
      <alignment vertical="center"/>
    </xf>
    <xf numFmtId="0" fontId="24" fillId="0" borderId="15" xfId="0" applyFont="1" applyFill="1" applyBorder="1" applyAlignment="1" applyProtection="1">
      <alignment horizontal="left" vertical="center" wrapText="1"/>
    </xf>
    <xf numFmtId="0" fontId="29" fillId="0" borderId="16" xfId="0" applyFont="1" applyBorder="1" applyAlignment="1" applyProtection="1">
      <alignment vertical="center" wrapText="1"/>
    </xf>
    <xf numFmtId="0" fontId="24" fillId="0" borderId="16" xfId="0" applyFont="1" applyFill="1" applyBorder="1" applyAlignment="1" applyProtection="1">
      <alignment horizontal="left" vertical="center" wrapText="1"/>
    </xf>
    <xf numFmtId="0" fontId="0" fillId="0" borderId="10" xfId="0" applyBorder="1" applyAlignment="1" applyProtection="1">
      <alignment vertical="center"/>
    </xf>
    <xf numFmtId="0" fontId="33" fillId="0" borderId="10" xfId="0" applyFont="1" applyBorder="1" applyAlignment="1" applyProtection="1">
      <alignment vertical="center"/>
    </xf>
    <xf numFmtId="0" fontId="11" fillId="0" borderId="10" xfId="0" applyFont="1" applyBorder="1" applyAlignment="1" applyProtection="1">
      <alignment vertical="center"/>
    </xf>
    <xf numFmtId="0" fontId="24" fillId="0" borderId="10" xfId="0" applyFont="1" applyBorder="1" applyAlignment="1" applyProtection="1">
      <alignment horizontal="left" vertical="center" wrapText="1"/>
    </xf>
    <xf numFmtId="0" fontId="11" fillId="0" borderId="10" xfId="0" applyFont="1" applyBorder="1" applyAlignment="1" applyProtection="1">
      <alignment horizontal="left" vertical="center"/>
    </xf>
    <xf numFmtId="0" fontId="0" fillId="0" borderId="10" xfId="0" applyBorder="1" applyAlignment="1" applyProtection="1">
      <alignment horizontal="center" vertical="center"/>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11" fillId="0" borderId="10" xfId="0" applyFont="1" applyFill="1" applyBorder="1" applyAlignment="1" applyProtection="1">
      <alignment vertical="center"/>
      <protection locked="0"/>
    </xf>
    <xf numFmtId="0" fontId="0" fillId="0" borderId="10"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31" fillId="24" borderId="0" xfId="0" applyFont="1" applyFill="1" applyBorder="1" applyAlignment="1" applyProtection="1">
      <alignment vertical="center"/>
      <protection hidden="1"/>
    </xf>
    <xf numFmtId="166" fontId="28" fillId="31" borderId="10" xfId="33" applyNumberFormat="1" applyFont="1" applyFill="1" applyBorder="1" applyAlignment="1" applyProtection="1">
      <alignment horizontal="right" vertical="center" wrapText="1" indent="2"/>
      <protection locked="0"/>
    </xf>
    <xf numFmtId="0" fontId="1" fillId="0" borderId="10" xfId="0" applyFont="1" applyBorder="1" applyAlignment="1" applyProtection="1">
      <alignment vertical="center"/>
    </xf>
    <xf numFmtId="0" fontId="34" fillId="30" borderId="0" xfId="0" applyFont="1" applyFill="1" applyAlignment="1" applyProtection="1">
      <alignment vertical="center"/>
      <protection locked="0" hidden="1"/>
    </xf>
    <xf numFmtId="0" fontId="35" fillId="30" borderId="0" xfId="0" applyFont="1" applyFill="1" applyAlignment="1" applyProtection="1">
      <alignment vertical="center"/>
      <protection locked="0"/>
    </xf>
    <xf numFmtId="166" fontId="28" fillId="31" borderId="14" xfId="33" applyNumberFormat="1" applyFont="1" applyFill="1" applyBorder="1" applyAlignment="1" applyProtection="1">
      <alignment horizontal="right" vertical="center" wrapText="1" indent="2"/>
      <protection locked="0" hidden="1"/>
    </xf>
    <xf numFmtId="0" fontId="34" fillId="30" borderId="0" xfId="0" applyFont="1" applyFill="1" applyAlignment="1" applyProtection="1">
      <alignment vertical="center"/>
    </xf>
    <xf numFmtId="0" fontId="29" fillId="0" borderId="10"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 fillId="32" borderId="10" xfId="0" applyFont="1" applyFill="1" applyBorder="1" applyAlignment="1" applyProtection="1">
      <alignment vertical="center"/>
      <protection locked="0"/>
    </xf>
    <xf numFmtId="0" fontId="29" fillId="0" borderId="10" xfId="0" applyFont="1" applyBorder="1" applyAlignment="1" applyProtection="1">
      <alignment horizontal="left" vertical="center" wrapText="1"/>
    </xf>
    <xf numFmtId="0" fontId="1" fillId="0" borderId="10" xfId="0" applyFont="1" applyFill="1" applyBorder="1" applyAlignment="1" applyProtection="1">
      <alignment vertical="center"/>
      <protection locked="0"/>
    </xf>
    <xf numFmtId="0" fontId="1" fillId="0" borderId="10" xfId="0" applyFont="1" applyFill="1" applyBorder="1" applyAlignment="1" applyProtection="1">
      <alignment vertical="center"/>
    </xf>
    <xf numFmtId="0" fontId="1" fillId="0" borderId="10" xfId="0" applyFont="1" applyBorder="1" applyAlignment="1" applyProtection="1">
      <alignment horizontal="center" vertical="center"/>
    </xf>
    <xf numFmtId="0" fontId="1" fillId="0" borderId="10" xfId="0" applyFont="1" applyBorder="1" applyAlignment="1" applyProtection="1">
      <alignment horizontal="left" vertical="center"/>
    </xf>
    <xf numFmtId="0" fontId="11" fillId="0" borderId="13" xfId="0" applyFont="1" applyBorder="1" applyAlignment="1" applyProtection="1">
      <alignment horizontal="left" vertical="center"/>
    </xf>
    <xf numFmtId="0" fontId="0" fillId="0" borderId="15" xfId="0" applyBorder="1" applyAlignment="1" applyProtection="1">
      <alignment horizontal="left" vertical="center"/>
    </xf>
    <xf numFmtId="0" fontId="0" fillId="0" borderId="16" xfId="0" applyBorder="1" applyAlignment="1" applyProtection="1">
      <alignment horizontal="left" vertical="center"/>
    </xf>
    <xf numFmtId="0" fontId="11" fillId="0" borderId="15" xfId="0" applyFont="1" applyBorder="1" applyAlignment="1" applyProtection="1">
      <alignment horizontal="left" vertical="center"/>
    </xf>
    <xf numFmtId="0" fontId="11" fillId="0" borderId="16" xfId="0" applyFont="1" applyBorder="1" applyAlignment="1" applyProtection="1">
      <alignment horizontal="left" vertical="center"/>
    </xf>
    <xf numFmtId="0" fontId="18" fillId="0" borderId="13" xfId="0" applyFont="1" applyBorder="1" applyAlignment="1" applyProtection="1">
      <alignment horizontal="left" vertical="center" wrapText="1"/>
    </xf>
    <xf numFmtId="0" fontId="18" fillId="0" borderId="15" xfId="0" applyFont="1" applyBorder="1" applyAlignment="1" applyProtection="1">
      <alignment horizontal="left" vertical="center" wrapText="1"/>
    </xf>
    <xf numFmtId="0" fontId="18" fillId="0" borderId="16" xfId="0" applyFont="1" applyBorder="1" applyAlignment="1" applyProtection="1">
      <alignment horizontal="left" vertical="center" wrapText="1"/>
    </xf>
    <xf numFmtId="0" fontId="1" fillId="0" borderId="13"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0" fillId="0" borderId="16" xfId="0" applyBorder="1" applyAlignment="1" applyProtection="1">
      <alignment horizontal="center" vertical="center"/>
    </xf>
    <xf numFmtId="0" fontId="11" fillId="0" borderId="10"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1" fillId="0" borderId="16" xfId="0" applyFont="1" applyBorder="1" applyAlignment="1" applyProtection="1">
      <alignment horizontal="left" vertical="center" wrapText="1"/>
    </xf>
    <xf numFmtId="0" fontId="1" fillId="0" borderId="10" xfId="0" applyFont="1" applyBorder="1" applyAlignment="1" applyProtection="1">
      <alignment horizontal="left" vertical="center"/>
    </xf>
    <xf numFmtId="0" fontId="19" fillId="31" borderId="0" xfId="0" applyFont="1" applyFill="1" applyBorder="1" applyAlignment="1" applyProtection="1">
      <alignment horizontal="left" vertical="center" wrapText="1"/>
      <protection locked="0" hidden="1"/>
    </xf>
    <xf numFmtId="0" fontId="19" fillId="31" borderId="0" xfId="0" applyFont="1" applyFill="1" applyBorder="1" applyAlignment="1" applyProtection="1">
      <alignment horizontal="left" vertical="center"/>
      <protection locked="0" hidden="1"/>
    </xf>
    <xf numFmtId="166" fontId="28" fillId="31" borderId="13" xfId="33" applyNumberFormat="1" applyFont="1" applyFill="1" applyBorder="1" applyAlignment="1" applyProtection="1">
      <alignment horizontal="right" vertical="center" wrapText="1" indent="2"/>
      <protection locked="0" hidden="1"/>
    </xf>
    <xf numFmtId="166" fontId="28" fillId="31" borderId="15" xfId="33" applyNumberFormat="1" applyFont="1" applyFill="1" applyBorder="1" applyAlignment="1" applyProtection="1">
      <alignment horizontal="right" vertical="center" wrapText="1" indent="2"/>
      <protection locked="0" hidden="1"/>
    </xf>
    <xf numFmtId="166" fontId="28" fillId="31" borderId="16" xfId="33" applyNumberFormat="1" applyFont="1" applyFill="1" applyBorder="1" applyAlignment="1" applyProtection="1">
      <alignment horizontal="right" vertical="center" wrapText="1" indent="2"/>
      <protection locked="0" hidden="1"/>
    </xf>
    <xf numFmtId="0" fontId="24" fillId="0" borderId="13" xfId="0" applyFont="1" applyFill="1" applyBorder="1" applyAlignment="1" applyProtection="1">
      <alignment horizontal="left" vertical="center" wrapText="1"/>
      <protection hidden="1"/>
    </xf>
    <xf numFmtId="0" fontId="24" fillId="0" borderId="15" xfId="0" applyFont="1" applyFill="1" applyBorder="1" applyAlignment="1" applyProtection="1">
      <alignment horizontal="left" vertical="center" wrapText="1"/>
      <protection hidden="1"/>
    </xf>
    <xf numFmtId="0" fontId="24" fillId="0" borderId="16" xfId="0" applyFont="1" applyFill="1" applyBorder="1" applyAlignment="1" applyProtection="1">
      <alignment horizontal="left" vertical="center" wrapText="1"/>
      <protection hidden="1"/>
    </xf>
    <xf numFmtId="0" fontId="0" fillId="0" borderId="13" xfId="0" applyFill="1" applyBorder="1" applyAlignment="1" applyProtection="1">
      <alignment horizontal="left" vertical="center"/>
      <protection hidden="1"/>
    </xf>
    <xf numFmtId="0" fontId="0" fillId="0" borderId="15" xfId="0" applyFill="1" applyBorder="1" applyAlignment="1" applyProtection="1">
      <alignment horizontal="left" vertical="center"/>
      <protection hidden="1"/>
    </xf>
    <xf numFmtId="0" fontId="0" fillId="0" borderId="16" xfId="0" applyFill="1" applyBorder="1" applyAlignment="1" applyProtection="1">
      <alignment horizontal="left" vertical="center"/>
      <protection hidden="1"/>
    </xf>
    <xf numFmtId="0" fontId="19" fillId="31" borderId="0" xfId="0" applyFont="1" applyFill="1" applyBorder="1" applyAlignment="1" applyProtection="1">
      <alignment horizontal="left" vertical="center" wrapText="1"/>
      <protection locked="0"/>
    </xf>
    <xf numFmtId="0" fontId="19" fillId="31" borderId="0" xfId="0" applyFont="1" applyFill="1" applyBorder="1" applyAlignment="1" applyProtection="1">
      <alignment horizontal="left" vertical="center"/>
      <protection locked="0"/>
    </xf>
    <xf numFmtId="0" fontId="22" fillId="27" borderId="10" xfId="0" applyFont="1" applyFill="1" applyBorder="1" applyAlignment="1">
      <alignment horizontal="left" vertical="center" wrapText="1"/>
    </xf>
    <xf numFmtId="49" fontId="22" fillId="26" borderId="10" xfId="0" applyNumberFormat="1" applyFont="1" applyFill="1" applyBorder="1" applyAlignment="1">
      <alignment horizontal="left" vertical="center" wrapText="1"/>
    </xf>
    <xf numFmtId="0" fontId="22" fillId="27" borderId="10" xfId="0" applyFont="1" applyFill="1" applyBorder="1" applyAlignment="1">
      <alignment vertical="center" wrapText="1"/>
    </xf>
    <xf numFmtId="0" fontId="26" fillId="30" borderId="10" xfId="0" applyFont="1" applyFill="1" applyBorder="1" applyAlignment="1">
      <alignment horizontal="center" vertical="center" wrapText="1"/>
    </xf>
    <xf numFmtId="0" fontId="25" fillId="30" borderId="13" xfId="0" applyFont="1" applyFill="1" applyBorder="1" applyAlignment="1">
      <alignment horizontal="center" vertical="center"/>
    </xf>
    <xf numFmtId="0" fontId="25" fillId="30" borderId="16" xfId="0" applyFont="1" applyFill="1" applyBorder="1" applyAlignment="1">
      <alignment horizontal="center" vertical="center"/>
    </xf>
    <xf numFmtId="0" fontId="19" fillId="31" borderId="0" xfId="0" applyFont="1" applyFill="1" applyBorder="1" applyAlignment="1" applyProtection="1">
      <alignment horizontal="center"/>
      <protection locked="0"/>
    </xf>
    <xf numFmtId="0" fontId="11" fillId="30" borderId="13" xfId="0" applyFont="1" applyFill="1" applyBorder="1" applyAlignment="1">
      <alignment horizontal="center" vertical="center"/>
    </xf>
    <xf numFmtId="0" fontId="0" fillId="30" borderId="16" xfId="0" applyFill="1" applyBorder="1" applyAlignment="1">
      <alignment horizontal="center" vertical="center"/>
    </xf>
    <xf numFmtId="0" fontId="20" fillId="30" borderId="0" xfId="0" applyFont="1" applyFill="1" applyBorder="1" applyAlignment="1" applyProtection="1">
      <alignment horizontal="left"/>
    </xf>
    <xf numFmtId="0" fontId="22" fillId="28" borderId="10" xfId="0" applyFont="1" applyFill="1" applyBorder="1" applyAlignment="1">
      <alignment horizontal="left" vertical="center" wrapText="1"/>
    </xf>
  </cellXfs>
  <cellStyles count="43">
    <cellStyle name="20% - Cor1" xfId="1" builtinId="30" customBuiltin="1"/>
    <cellStyle name="20% - Cor2" xfId="2" builtinId="34" customBuiltin="1"/>
    <cellStyle name="20% - Cor3" xfId="3" builtinId="38" customBuiltin="1"/>
    <cellStyle name="20% - Cor4" xfId="4" builtinId="42" customBuiltin="1"/>
    <cellStyle name="20% - Cor5" xfId="5" builtinId="46" customBuiltin="1"/>
    <cellStyle name="20% - Cor6" xfId="6" builtinId="50" customBuiltin="1"/>
    <cellStyle name="40% - Cor1" xfId="7" builtinId="31" customBuiltin="1"/>
    <cellStyle name="40% - Cor2" xfId="8" builtinId="35" customBuiltin="1"/>
    <cellStyle name="40% - Cor3" xfId="9" builtinId="39" customBuiltin="1"/>
    <cellStyle name="40% - Cor4" xfId="10" builtinId="43" customBuiltin="1"/>
    <cellStyle name="40% - Cor5" xfId="11" builtinId="47" customBuiltin="1"/>
    <cellStyle name="40% - Cor6" xfId="12" builtinId="51" customBuiltin="1"/>
    <cellStyle name="60% - Cor1" xfId="13" builtinId="32" customBuiltin="1"/>
    <cellStyle name="60% - Cor2" xfId="14" builtinId="36" customBuiltin="1"/>
    <cellStyle name="60% - Cor3" xfId="15" builtinId="40" customBuiltin="1"/>
    <cellStyle name="60% - Cor4" xfId="16" builtinId="44" customBuiltin="1"/>
    <cellStyle name="60% - Cor5" xfId="17" builtinId="48" customBuiltin="1"/>
    <cellStyle name="60% - Cor6" xfId="18" builtinId="52" customBuiltin="1"/>
    <cellStyle name="Cabeçalho 1" xfId="19" builtinId="16" customBuiltin="1"/>
    <cellStyle name="Cabeçalho 2" xfId="20" builtinId="17" customBuiltin="1"/>
    <cellStyle name="Cabeçalho 3" xfId="21" builtinId="18" customBuiltin="1"/>
    <cellStyle name="Cabeçalho 4" xfId="22" builtinId="19" customBuiltin="1"/>
    <cellStyle name="Cálculo" xfId="23" builtinId="22" customBuiltin="1"/>
    <cellStyle name="Célula Ligada" xfId="24" builtinId="24" customBuiltin="1"/>
    <cellStyle name="Cor1" xfId="25" builtinId="29" customBuiltin="1"/>
    <cellStyle name="Cor2" xfId="26" builtinId="33" customBuiltin="1"/>
    <cellStyle name="Cor3" xfId="27" builtinId="37" customBuiltin="1"/>
    <cellStyle name="Cor4" xfId="28" builtinId="41" customBuiltin="1"/>
    <cellStyle name="Cor5" xfId="29" builtinId="45" customBuiltin="1"/>
    <cellStyle name="Cor6" xfId="30" builtinId="49" customBuiltin="1"/>
    <cellStyle name="Entrada" xfId="31" builtinId="20" customBuiltin="1"/>
    <cellStyle name="Euro" xfId="32"/>
    <cellStyle name="Moeda" xfId="33" builtinId="4"/>
    <cellStyle name="Neutro" xfId="34" builtinId="28" customBuiltin="1"/>
    <cellStyle name="Normal" xfId="0" builtinId="0"/>
    <cellStyle name="Normal 2" xfId="35"/>
    <cellStyle name="Nota" xfId="36" builtinId="10" customBuiltin="1"/>
    <cellStyle name="Saída" xfId="37" builtinId="21" customBuiltin="1"/>
    <cellStyle name="Texto de Aviso" xfId="38" builtinId="11" customBuiltin="1"/>
    <cellStyle name="Texto Explicativo" xfId="39" builtinId="53" customBuiltin="1"/>
    <cellStyle name="Título" xfId="40" builtinId="15" customBuiltin="1"/>
    <cellStyle name="Total" xfId="41" builtinId="25" customBuiltin="1"/>
    <cellStyle name="Verificar Célula" xfId="42"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62"/>
  <sheetViews>
    <sheetView tabSelected="1" topLeftCell="A12" zoomScaleNormal="100" workbookViewId="0">
      <selection activeCell="E63" sqref="E63"/>
    </sheetView>
  </sheetViews>
  <sheetFormatPr defaultRowHeight="12.75" x14ac:dyDescent="0.2"/>
  <cols>
    <col min="1" max="1" width="9.140625" style="144"/>
    <col min="2" max="2" width="13.7109375" style="144" customWidth="1"/>
    <col min="3" max="3" width="6.42578125" style="144" customWidth="1"/>
    <col min="4" max="4" width="37.5703125" style="144" customWidth="1"/>
    <col min="5" max="5" width="21.7109375" style="144" customWidth="1"/>
    <col min="6" max="6" width="17.7109375" style="144" hidden="1" customWidth="1"/>
    <col min="7" max="16384" width="9.140625" style="144"/>
  </cols>
  <sheetData>
    <row r="1" spans="1:73" s="135" customFormat="1" ht="18" x14ac:dyDescent="0.25">
      <c r="A1" s="131" t="s">
        <v>218</v>
      </c>
      <c r="B1" s="132"/>
      <c r="C1" s="132"/>
      <c r="D1" s="133"/>
      <c r="E1" s="133"/>
      <c r="F1" s="134"/>
    </row>
    <row r="2" spans="1:73" s="135" customFormat="1" ht="15" x14ac:dyDescent="0.2">
      <c r="A2" s="132"/>
      <c r="B2" s="132"/>
      <c r="C2" s="20"/>
      <c r="D2" s="136"/>
      <c r="E2" s="136"/>
      <c r="F2" s="137"/>
      <c r="G2" s="138"/>
      <c r="H2" s="138"/>
      <c r="I2" s="138"/>
    </row>
    <row r="3" spans="1:73" ht="39" customHeight="1" x14ac:dyDescent="0.2">
      <c r="A3" s="139" t="s">
        <v>192</v>
      </c>
      <c r="B3" s="140" t="s">
        <v>191</v>
      </c>
      <c r="C3" s="141" t="s">
        <v>10</v>
      </c>
      <c r="D3" s="141" t="s">
        <v>11</v>
      </c>
      <c r="E3" s="141" t="s">
        <v>4</v>
      </c>
      <c r="F3" s="142" t="s">
        <v>99</v>
      </c>
      <c r="G3" s="143"/>
      <c r="H3" s="143"/>
      <c r="I3" s="143"/>
    </row>
    <row r="4" spans="1:73" s="149" customFormat="1" ht="14.1" customHeight="1" x14ac:dyDescent="0.2">
      <c r="A4" s="195">
        <v>1</v>
      </c>
      <c r="B4" s="184" t="s">
        <v>167</v>
      </c>
      <c r="C4" s="145" t="s">
        <v>52</v>
      </c>
      <c r="D4" s="47" t="s">
        <v>100</v>
      </c>
      <c r="E4" s="146" t="s">
        <v>9</v>
      </c>
      <c r="F4" s="147">
        <v>0.13300000000000001</v>
      </c>
      <c r="G4" s="148"/>
      <c r="H4" s="148"/>
      <c r="I4" s="148"/>
    </row>
    <row r="5" spans="1:73" s="149" customFormat="1" ht="14.1" customHeight="1" x14ac:dyDescent="0.2">
      <c r="A5" s="196"/>
      <c r="B5" s="185"/>
      <c r="C5" s="166" t="s">
        <v>52</v>
      </c>
      <c r="D5" s="47" t="s">
        <v>159</v>
      </c>
      <c r="E5" s="146" t="s">
        <v>9</v>
      </c>
      <c r="F5" s="150"/>
      <c r="G5" s="148"/>
      <c r="H5" s="148"/>
      <c r="I5" s="148"/>
    </row>
    <row r="6" spans="1:73" s="149" customFormat="1" ht="14.1" customHeight="1" x14ac:dyDescent="0.2">
      <c r="A6" s="197"/>
      <c r="B6" s="186"/>
      <c r="C6" s="167" t="s">
        <v>52</v>
      </c>
      <c r="D6" s="47" t="s">
        <v>160</v>
      </c>
      <c r="E6" s="146" t="s">
        <v>9</v>
      </c>
      <c r="F6" s="150"/>
      <c r="G6" s="148"/>
      <c r="H6" s="148"/>
      <c r="I6" s="148"/>
    </row>
    <row r="7" spans="1:73" s="149" customFormat="1" ht="14.1" customHeight="1" x14ac:dyDescent="0.2">
      <c r="A7" s="195">
        <v>2</v>
      </c>
      <c r="B7" s="184" t="s">
        <v>168</v>
      </c>
      <c r="C7" s="168" t="s">
        <v>19</v>
      </c>
      <c r="D7" s="151" t="s">
        <v>143</v>
      </c>
      <c r="E7" s="152" t="s">
        <v>9</v>
      </c>
      <c r="F7" s="147">
        <v>0.498</v>
      </c>
      <c r="G7" s="148"/>
      <c r="H7" s="148"/>
      <c r="I7" s="148"/>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row>
    <row r="8" spans="1:73" s="149" customFormat="1" ht="14.1" customHeight="1" x14ac:dyDescent="0.2">
      <c r="A8" s="196"/>
      <c r="B8" s="187"/>
      <c r="C8" s="164"/>
      <c r="D8" s="154" t="s">
        <v>162</v>
      </c>
      <c r="E8" s="155"/>
      <c r="F8" s="147"/>
      <c r="G8" s="148"/>
      <c r="H8" s="148"/>
      <c r="I8" s="148"/>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53"/>
      <c r="AP8" s="153"/>
      <c r="AQ8" s="153"/>
      <c r="AR8" s="153"/>
      <c r="AS8" s="153"/>
      <c r="AT8" s="153"/>
      <c r="AU8" s="153"/>
      <c r="AV8" s="153"/>
      <c r="AW8" s="153"/>
      <c r="AX8" s="153"/>
      <c r="AY8" s="153"/>
      <c r="AZ8" s="153"/>
      <c r="BA8" s="153"/>
      <c r="BB8" s="153"/>
      <c r="BC8" s="153"/>
      <c r="BD8" s="153"/>
      <c r="BE8" s="153"/>
      <c r="BF8" s="153"/>
      <c r="BG8" s="153"/>
      <c r="BH8" s="153"/>
      <c r="BI8" s="153"/>
      <c r="BJ8" s="153"/>
      <c r="BK8" s="153"/>
      <c r="BL8" s="153"/>
      <c r="BM8" s="153"/>
      <c r="BN8" s="153"/>
      <c r="BO8" s="153"/>
      <c r="BP8" s="153"/>
      <c r="BQ8" s="153"/>
      <c r="BR8" s="153"/>
      <c r="BS8" s="153"/>
      <c r="BT8" s="153"/>
      <c r="BU8" s="153"/>
    </row>
    <row r="9" spans="1:73" s="149" customFormat="1" ht="78.75" customHeight="1" x14ac:dyDescent="0.2">
      <c r="A9" s="196"/>
      <c r="B9" s="187"/>
      <c r="C9" s="165"/>
      <c r="D9" s="156" t="s">
        <v>166</v>
      </c>
      <c r="E9" s="157"/>
      <c r="F9" s="147"/>
      <c r="G9" s="148"/>
      <c r="H9" s="148"/>
      <c r="I9" s="148"/>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3"/>
      <c r="AU9" s="153"/>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row>
    <row r="10" spans="1:73" s="149" customFormat="1" ht="14.1" customHeight="1" x14ac:dyDescent="0.2">
      <c r="A10" s="196"/>
      <c r="B10" s="187"/>
      <c r="C10" s="158" t="s">
        <v>19</v>
      </c>
      <c r="D10" s="158" t="s">
        <v>145</v>
      </c>
      <c r="E10" s="146" t="s">
        <v>158</v>
      </c>
      <c r="F10" s="147">
        <v>8</v>
      </c>
      <c r="G10" s="148"/>
      <c r="H10" s="148"/>
      <c r="I10" s="148"/>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3"/>
      <c r="AI10" s="153"/>
      <c r="AJ10" s="153"/>
      <c r="AK10" s="153"/>
      <c r="AL10" s="153"/>
      <c r="AM10" s="153"/>
      <c r="AN10" s="153"/>
      <c r="AO10" s="153"/>
      <c r="AP10" s="153"/>
      <c r="AQ10" s="153"/>
      <c r="AR10" s="153"/>
      <c r="AS10" s="153"/>
      <c r="AT10" s="153"/>
      <c r="AU10" s="153"/>
      <c r="AV10" s="153"/>
      <c r="AW10" s="153"/>
      <c r="AX10" s="153"/>
      <c r="AY10" s="153"/>
      <c r="AZ10" s="153"/>
      <c r="BA10" s="153"/>
      <c r="BB10" s="153"/>
      <c r="BC10" s="153"/>
      <c r="BD10" s="153"/>
      <c r="BE10" s="153"/>
      <c r="BF10" s="153"/>
      <c r="BG10" s="153"/>
      <c r="BH10" s="153"/>
      <c r="BI10" s="153"/>
      <c r="BJ10" s="153"/>
      <c r="BK10" s="153"/>
      <c r="BL10" s="153"/>
      <c r="BM10" s="153"/>
      <c r="BN10" s="153"/>
      <c r="BO10" s="153"/>
      <c r="BP10" s="153"/>
      <c r="BQ10" s="153"/>
      <c r="BR10" s="153"/>
      <c r="BS10" s="153"/>
      <c r="BT10" s="153"/>
      <c r="BU10" s="153"/>
    </row>
    <row r="11" spans="1:73" s="149" customFormat="1" ht="14.1" customHeight="1" x14ac:dyDescent="0.2">
      <c r="A11" s="196"/>
      <c r="B11" s="187"/>
      <c r="C11" s="158" t="s">
        <v>55</v>
      </c>
      <c r="D11" s="158" t="s">
        <v>90</v>
      </c>
      <c r="E11" s="146" t="s">
        <v>9</v>
      </c>
      <c r="F11" s="147">
        <v>0.4</v>
      </c>
      <c r="G11" s="148"/>
      <c r="H11" s="148"/>
      <c r="I11" s="148"/>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row>
    <row r="12" spans="1:73" s="149" customFormat="1" ht="14.1" customHeight="1" x14ac:dyDescent="0.2">
      <c r="A12" s="196"/>
      <c r="B12" s="187"/>
      <c r="C12" s="158" t="s">
        <v>64</v>
      </c>
      <c r="D12" s="158" t="s">
        <v>96</v>
      </c>
      <c r="E12" s="146" t="s">
        <v>9</v>
      </c>
      <c r="F12" s="147">
        <v>0.57899999999999996</v>
      </c>
      <c r="G12" s="148"/>
      <c r="H12" s="148"/>
      <c r="I12" s="148"/>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row>
    <row r="13" spans="1:73" s="149" customFormat="1" ht="14.1" hidden="1" customHeight="1" x14ac:dyDescent="0.2">
      <c r="A13" s="196"/>
      <c r="B13" s="187"/>
      <c r="C13" s="158" t="s">
        <v>17</v>
      </c>
      <c r="D13" s="159" t="s">
        <v>65</v>
      </c>
      <c r="E13" s="146" t="s">
        <v>9</v>
      </c>
      <c r="F13" s="147">
        <v>0.33100000000000002</v>
      </c>
      <c r="G13" s="148"/>
      <c r="H13" s="148"/>
      <c r="I13" s="148"/>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row>
    <row r="14" spans="1:73" s="149" customFormat="1" ht="14.1" hidden="1" customHeight="1" x14ac:dyDescent="0.2">
      <c r="A14" s="196"/>
      <c r="B14" s="187"/>
      <c r="C14" s="158" t="s">
        <v>54</v>
      </c>
      <c r="D14" s="159" t="s">
        <v>89</v>
      </c>
      <c r="E14" s="146" t="s">
        <v>9</v>
      </c>
      <c r="F14" s="147">
        <v>0.33100000000000002</v>
      </c>
      <c r="G14" s="148"/>
      <c r="H14" s="148"/>
      <c r="I14" s="148"/>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153"/>
      <c r="AI14" s="153"/>
      <c r="AJ14" s="153"/>
      <c r="AK14" s="153"/>
      <c r="AL14" s="153"/>
      <c r="AM14" s="153"/>
      <c r="AN14" s="153"/>
      <c r="AO14" s="153"/>
      <c r="AP14" s="153"/>
      <c r="AQ14" s="153"/>
      <c r="AR14" s="153"/>
      <c r="AS14" s="153"/>
      <c r="AT14" s="153"/>
      <c r="AU14" s="153"/>
      <c r="AV14" s="153"/>
      <c r="AW14" s="153"/>
      <c r="AX14" s="153"/>
      <c r="AY14" s="153"/>
      <c r="AZ14" s="153"/>
      <c r="BA14" s="153"/>
      <c r="BB14" s="153"/>
      <c r="BC14" s="153"/>
      <c r="BD14" s="153"/>
      <c r="BE14" s="153"/>
      <c r="BF14" s="153"/>
      <c r="BG14" s="153"/>
      <c r="BH14" s="153"/>
      <c r="BI14" s="153"/>
      <c r="BJ14" s="153"/>
      <c r="BK14" s="153"/>
      <c r="BL14" s="153"/>
      <c r="BM14" s="153"/>
      <c r="BN14" s="153"/>
      <c r="BO14" s="153"/>
      <c r="BP14" s="153"/>
      <c r="BQ14" s="153"/>
      <c r="BR14" s="153"/>
      <c r="BS14" s="153"/>
      <c r="BT14" s="153"/>
      <c r="BU14" s="153"/>
    </row>
    <row r="15" spans="1:73" s="149" customFormat="1" ht="14.1" hidden="1" customHeight="1" x14ac:dyDescent="0.2">
      <c r="A15" s="197"/>
      <c r="B15" s="188"/>
      <c r="C15" s="158" t="s">
        <v>63</v>
      </c>
      <c r="D15" s="159" t="s">
        <v>95</v>
      </c>
      <c r="E15" s="146" t="s">
        <v>9</v>
      </c>
      <c r="F15" s="147">
        <v>0.45</v>
      </c>
      <c r="G15" s="148"/>
      <c r="H15" s="148"/>
      <c r="I15" s="148"/>
      <c r="J15" s="153"/>
      <c r="K15" s="153"/>
      <c r="L15" s="153"/>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53"/>
      <c r="AV15" s="153"/>
      <c r="AW15" s="153"/>
      <c r="AX15" s="153"/>
      <c r="AY15" s="153"/>
      <c r="AZ15" s="153"/>
      <c r="BA15" s="153"/>
      <c r="BB15" s="153"/>
      <c r="BC15" s="153"/>
      <c r="BD15" s="153"/>
      <c r="BE15" s="153"/>
      <c r="BF15" s="153"/>
      <c r="BG15" s="153"/>
      <c r="BH15" s="153"/>
      <c r="BI15" s="153"/>
      <c r="BJ15" s="153"/>
      <c r="BK15" s="153"/>
      <c r="BL15" s="153"/>
      <c r="BM15" s="153"/>
      <c r="BN15" s="153"/>
      <c r="BO15" s="153"/>
      <c r="BP15" s="153"/>
      <c r="BQ15" s="153"/>
      <c r="BR15" s="153"/>
      <c r="BS15" s="153"/>
      <c r="BT15" s="153"/>
      <c r="BU15" s="153"/>
    </row>
    <row r="16" spans="1:73" s="149" customFormat="1" ht="14.1" customHeight="1" x14ac:dyDescent="0.2">
      <c r="A16" s="195">
        <v>3</v>
      </c>
      <c r="B16" s="184" t="s">
        <v>169</v>
      </c>
      <c r="C16" s="158" t="s">
        <v>29</v>
      </c>
      <c r="D16" s="158" t="s">
        <v>72</v>
      </c>
      <c r="E16" s="146" t="s">
        <v>9</v>
      </c>
      <c r="F16" s="147">
        <v>0.45</v>
      </c>
      <c r="G16" s="148"/>
      <c r="H16" s="148"/>
      <c r="I16" s="148"/>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c r="AX16" s="153"/>
      <c r="AY16" s="153"/>
      <c r="AZ16" s="153"/>
      <c r="BA16" s="153"/>
      <c r="BB16" s="153"/>
      <c r="BC16" s="153"/>
      <c r="BD16" s="153"/>
      <c r="BE16" s="153"/>
      <c r="BF16" s="153"/>
      <c r="BG16" s="153"/>
      <c r="BH16" s="153"/>
      <c r="BI16" s="153"/>
      <c r="BJ16" s="153"/>
      <c r="BK16" s="153"/>
      <c r="BL16" s="153"/>
      <c r="BM16" s="153"/>
      <c r="BN16" s="153"/>
      <c r="BO16" s="153"/>
      <c r="BP16" s="153"/>
      <c r="BQ16" s="153"/>
      <c r="BR16" s="153"/>
      <c r="BS16" s="153"/>
      <c r="BT16" s="153"/>
      <c r="BU16" s="153"/>
    </row>
    <row r="17" spans="1:73" s="149" customFormat="1" ht="14.1" customHeight="1" x14ac:dyDescent="0.2">
      <c r="A17" s="196"/>
      <c r="B17" s="185"/>
      <c r="C17" s="158" t="s">
        <v>44</v>
      </c>
      <c r="D17" s="160" t="s">
        <v>165</v>
      </c>
      <c r="E17" s="146" t="s">
        <v>9</v>
      </c>
      <c r="F17" s="147">
        <v>0.67</v>
      </c>
      <c r="G17" s="148"/>
      <c r="H17" s="148"/>
      <c r="I17" s="148"/>
      <c r="J17" s="153"/>
      <c r="K17" s="153"/>
      <c r="L17" s="153"/>
      <c r="M17" s="153"/>
      <c r="N17" s="153"/>
      <c r="O17" s="153"/>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53"/>
      <c r="BA17" s="153"/>
      <c r="BB17" s="153"/>
      <c r="BC17" s="153"/>
      <c r="BD17" s="153"/>
      <c r="BE17" s="153"/>
      <c r="BF17" s="153"/>
      <c r="BG17" s="153"/>
      <c r="BH17" s="153"/>
      <c r="BI17" s="153"/>
      <c r="BJ17" s="153"/>
      <c r="BK17" s="153"/>
      <c r="BL17" s="153"/>
      <c r="BM17" s="153"/>
      <c r="BN17" s="153"/>
      <c r="BO17" s="153"/>
      <c r="BP17" s="153"/>
      <c r="BQ17" s="153"/>
      <c r="BR17" s="153"/>
      <c r="BS17" s="153"/>
      <c r="BT17" s="153"/>
      <c r="BU17" s="153"/>
    </row>
    <row r="18" spans="1:73" s="149" customFormat="1" ht="14.1" customHeight="1" x14ac:dyDescent="0.2">
      <c r="A18" s="196"/>
      <c r="B18" s="185"/>
      <c r="C18" s="158" t="s">
        <v>53</v>
      </c>
      <c r="D18" s="158" t="s">
        <v>88</v>
      </c>
      <c r="E18" s="146" t="s">
        <v>9</v>
      </c>
      <c r="F18" s="147">
        <v>0.48499999999999999</v>
      </c>
      <c r="G18" s="148"/>
      <c r="H18" s="148"/>
      <c r="I18" s="148"/>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53"/>
      <c r="BO18" s="153"/>
      <c r="BP18" s="153"/>
      <c r="BQ18" s="153"/>
      <c r="BR18" s="153"/>
      <c r="BS18" s="153"/>
      <c r="BT18" s="153"/>
      <c r="BU18" s="153"/>
    </row>
    <row r="19" spans="1:73" s="149" customFormat="1" ht="14.1" customHeight="1" x14ac:dyDescent="0.2">
      <c r="A19" s="197"/>
      <c r="B19" s="186"/>
      <c r="C19" s="158" t="s">
        <v>58</v>
      </c>
      <c r="D19" s="158" t="s">
        <v>91</v>
      </c>
      <c r="E19" s="146" t="s">
        <v>9</v>
      </c>
      <c r="F19" s="147">
        <v>0.378</v>
      </c>
      <c r="G19" s="148"/>
      <c r="H19" s="148"/>
      <c r="I19" s="148"/>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c r="BN19" s="153"/>
      <c r="BO19" s="153"/>
      <c r="BP19" s="153"/>
      <c r="BQ19" s="153"/>
      <c r="BR19" s="153"/>
      <c r="BS19" s="153"/>
      <c r="BT19" s="153"/>
      <c r="BU19" s="153"/>
    </row>
    <row r="20" spans="1:73" s="149" customFormat="1" ht="14.1" customHeight="1" x14ac:dyDescent="0.2">
      <c r="A20" s="195">
        <v>4</v>
      </c>
      <c r="B20" s="198" t="s">
        <v>170</v>
      </c>
      <c r="C20" s="158" t="s">
        <v>25</v>
      </c>
      <c r="D20" s="158" t="s">
        <v>69</v>
      </c>
      <c r="E20" s="146" t="s">
        <v>97</v>
      </c>
      <c r="F20" s="147">
        <v>13.779</v>
      </c>
      <c r="G20" s="148"/>
      <c r="H20" s="148"/>
      <c r="I20" s="148"/>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row>
    <row r="21" spans="1:73" s="149" customFormat="1" ht="14.1" customHeight="1" x14ac:dyDescent="0.2">
      <c r="A21" s="196"/>
      <c r="B21" s="198"/>
      <c r="C21" s="158" t="s">
        <v>26</v>
      </c>
      <c r="D21" s="158" t="s">
        <v>70</v>
      </c>
      <c r="E21" s="146" t="s">
        <v>124</v>
      </c>
      <c r="F21" s="147">
        <v>18.414000000000001</v>
      </c>
      <c r="G21" s="148"/>
      <c r="H21" s="148"/>
      <c r="I21" s="148"/>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row>
    <row r="22" spans="1:73" s="149" customFormat="1" ht="14.1" customHeight="1" x14ac:dyDescent="0.2">
      <c r="A22" s="196"/>
      <c r="B22" s="198"/>
      <c r="C22" s="158" t="s">
        <v>27</v>
      </c>
      <c r="D22" s="158" t="s">
        <v>71</v>
      </c>
      <c r="E22" s="146" t="s">
        <v>108</v>
      </c>
      <c r="F22" s="147">
        <v>2.4649999999999999</v>
      </c>
      <c r="G22" s="148"/>
      <c r="H22" s="148"/>
      <c r="I22" s="148"/>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row>
    <row r="23" spans="1:73" s="149" customFormat="1" ht="14.1" customHeight="1" x14ac:dyDescent="0.2">
      <c r="A23" s="197"/>
      <c r="B23" s="198"/>
      <c r="C23" s="158" t="s">
        <v>24</v>
      </c>
      <c r="D23" s="158" t="s">
        <v>144</v>
      </c>
      <c r="E23" s="161" t="s">
        <v>146</v>
      </c>
      <c r="F23" s="147">
        <v>1.5</v>
      </c>
      <c r="G23" s="148"/>
      <c r="H23" s="148"/>
      <c r="I23" s="148"/>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row>
    <row r="24" spans="1:73" s="149" customFormat="1" ht="14.1" customHeight="1" x14ac:dyDescent="0.2">
      <c r="A24" s="195">
        <v>5</v>
      </c>
      <c r="B24" s="199" t="s">
        <v>173</v>
      </c>
      <c r="C24" s="158" t="s">
        <v>40</v>
      </c>
      <c r="D24" s="158" t="s">
        <v>80</v>
      </c>
      <c r="E24" s="161" t="s">
        <v>147</v>
      </c>
      <c r="F24" s="147">
        <v>1.35</v>
      </c>
      <c r="G24" s="148"/>
      <c r="H24" s="148"/>
      <c r="I24" s="148"/>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row>
    <row r="25" spans="1:73" s="149" customFormat="1" ht="14.1" customHeight="1" x14ac:dyDescent="0.2">
      <c r="A25" s="196"/>
      <c r="B25" s="199"/>
      <c r="C25" s="158" t="s">
        <v>41</v>
      </c>
      <c r="D25" s="158" t="s">
        <v>81</v>
      </c>
      <c r="E25" s="161" t="s">
        <v>147</v>
      </c>
      <c r="F25" s="147">
        <v>1.2929999999999999</v>
      </c>
      <c r="G25" s="148"/>
      <c r="H25" s="148"/>
      <c r="I25" s="148"/>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row>
    <row r="26" spans="1:73" s="149" customFormat="1" ht="14.1" customHeight="1" x14ac:dyDescent="0.2">
      <c r="A26" s="196"/>
      <c r="B26" s="199"/>
      <c r="C26" s="158" t="s">
        <v>42</v>
      </c>
      <c r="D26" s="158" t="s">
        <v>82</v>
      </c>
      <c r="E26" s="161" t="s">
        <v>148</v>
      </c>
      <c r="F26" s="147">
        <v>0.69599999999999995</v>
      </c>
      <c r="G26" s="148"/>
      <c r="H26" s="148"/>
      <c r="I26" s="148"/>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row>
    <row r="27" spans="1:73" s="149" customFormat="1" ht="14.1" customHeight="1" x14ac:dyDescent="0.2">
      <c r="A27" s="196"/>
      <c r="B27" s="199"/>
      <c r="C27" s="158" t="s">
        <v>43</v>
      </c>
      <c r="D27" s="158" t="s">
        <v>83</v>
      </c>
      <c r="E27" s="161" t="s">
        <v>148</v>
      </c>
      <c r="F27" s="147">
        <v>1.8</v>
      </c>
      <c r="G27" s="148"/>
      <c r="H27" s="148"/>
      <c r="I27" s="148"/>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row>
    <row r="28" spans="1:73" s="149" customFormat="1" ht="14.1" customHeight="1" x14ac:dyDescent="0.2">
      <c r="A28" s="197"/>
      <c r="B28" s="200"/>
      <c r="C28" s="158" t="s">
        <v>39</v>
      </c>
      <c r="D28" s="160" t="s">
        <v>142</v>
      </c>
      <c r="E28" s="161" t="s">
        <v>148</v>
      </c>
      <c r="F28" s="147">
        <v>0.57999999999999996</v>
      </c>
      <c r="G28" s="148"/>
      <c r="H28" s="148"/>
      <c r="I28" s="148"/>
    </row>
    <row r="29" spans="1:73" s="149" customFormat="1" ht="15.95" customHeight="1" x14ac:dyDescent="0.2">
      <c r="A29" s="192">
        <v>6</v>
      </c>
      <c r="B29" s="189" t="s">
        <v>212</v>
      </c>
      <c r="C29" s="171" t="s">
        <v>50</v>
      </c>
      <c r="D29" s="171" t="s">
        <v>87</v>
      </c>
      <c r="E29" s="176" t="s">
        <v>98</v>
      </c>
      <c r="F29" s="147">
        <v>8</v>
      </c>
      <c r="G29" s="148"/>
      <c r="H29" s="148"/>
      <c r="I29" s="148"/>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row>
    <row r="30" spans="1:73" s="149" customFormat="1" ht="15.95" hidden="1" customHeight="1" x14ac:dyDescent="0.2">
      <c r="A30" s="193"/>
      <c r="B30" s="190"/>
      <c r="C30" s="171"/>
      <c r="D30" s="171"/>
      <c r="E30" s="176"/>
      <c r="F30" s="147">
        <v>4.8499999999999996</v>
      </c>
      <c r="G30" s="148"/>
      <c r="H30" s="148"/>
      <c r="I30" s="148"/>
    </row>
    <row r="31" spans="1:73" s="149" customFormat="1" ht="15.95" customHeight="1" x14ac:dyDescent="0.2">
      <c r="A31" s="194"/>
      <c r="B31" s="191"/>
      <c r="C31" s="171" t="s">
        <v>57</v>
      </c>
      <c r="D31" s="171" t="s">
        <v>126</v>
      </c>
      <c r="E31" s="176" t="s">
        <v>98</v>
      </c>
      <c r="F31" s="147">
        <v>4.3600000000000003</v>
      </c>
      <c r="G31" s="148"/>
      <c r="H31" s="148"/>
      <c r="I31" s="148"/>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c r="BS31" s="153"/>
      <c r="BT31" s="153"/>
      <c r="BU31" s="153"/>
    </row>
    <row r="32" spans="1:73" s="149" customFormat="1" ht="14.1" customHeight="1" x14ac:dyDescent="0.2">
      <c r="A32" s="192">
        <v>7</v>
      </c>
      <c r="B32" s="201" t="s">
        <v>175</v>
      </c>
      <c r="C32" s="171" t="s">
        <v>14</v>
      </c>
      <c r="D32" s="171" t="s">
        <v>106</v>
      </c>
      <c r="E32" s="177" t="s">
        <v>104</v>
      </c>
      <c r="F32" s="147">
        <v>4.95</v>
      </c>
      <c r="G32" s="148"/>
      <c r="H32" s="148"/>
      <c r="I32" s="148"/>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c r="BS32" s="153"/>
      <c r="BT32" s="153"/>
      <c r="BU32" s="153"/>
    </row>
    <row r="33" spans="1:73" s="149" customFormat="1" ht="14.1" customHeight="1" x14ac:dyDescent="0.2">
      <c r="A33" s="193"/>
      <c r="B33" s="201"/>
      <c r="C33" s="171" t="s">
        <v>15</v>
      </c>
      <c r="D33" s="171" t="s">
        <v>102</v>
      </c>
      <c r="E33" s="177" t="s">
        <v>104</v>
      </c>
      <c r="F33" s="147">
        <v>5.85</v>
      </c>
      <c r="G33" s="148"/>
      <c r="H33" s="148"/>
      <c r="I33" s="148"/>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c r="BS33" s="153"/>
      <c r="BT33" s="153"/>
      <c r="BU33" s="153"/>
    </row>
    <row r="34" spans="1:73" s="149" customFormat="1" ht="14.1" customHeight="1" x14ac:dyDescent="0.2">
      <c r="A34" s="193"/>
      <c r="B34" s="201"/>
      <c r="C34" s="171" t="s">
        <v>16</v>
      </c>
      <c r="D34" s="171" t="s">
        <v>103</v>
      </c>
      <c r="E34" s="177" t="s">
        <v>105</v>
      </c>
      <c r="F34" s="147">
        <v>5.04</v>
      </c>
      <c r="G34" s="148"/>
      <c r="H34" s="148"/>
      <c r="I34" s="148"/>
      <c r="J34" s="153"/>
      <c r="K34" s="153"/>
      <c r="L34" s="153"/>
      <c r="M34" s="153"/>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row>
    <row r="35" spans="1:73" s="149" customFormat="1" ht="14.1" hidden="1" customHeight="1" x14ac:dyDescent="0.2">
      <c r="A35" s="194"/>
      <c r="B35" s="201"/>
      <c r="C35" s="178"/>
      <c r="D35" s="171" t="s">
        <v>107</v>
      </c>
      <c r="E35" s="176" t="s">
        <v>108</v>
      </c>
      <c r="F35" s="147"/>
      <c r="G35" s="148"/>
      <c r="H35" s="148"/>
      <c r="I35" s="148"/>
      <c r="J35" s="153"/>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3"/>
      <c r="AP35" s="153"/>
      <c r="AQ35" s="153"/>
      <c r="AR35" s="153"/>
      <c r="AS35" s="153"/>
      <c r="AT35" s="153"/>
      <c r="AU35" s="153"/>
      <c r="AV35" s="153"/>
      <c r="AW35" s="153"/>
      <c r="AX35" s="153"/>
      <c r="AY35" s="153"/>
      <c r="AZ35" s="153"/>
      <c r="BA35" s="153"/>
      <c r="BB35" s="153"/>
      <c r="BC35" s="153"/>
      <c r="BD35" s="153"/>
      <c r="BE35" s="153"/>
      <c r="BF35" s="153"/>
      <c r="BG35" s="153"/>
      <c r="BH35" s="153"/>
      <c r="BI35" s="153"/>
      <c r="BJ35" s="153"/>
      <c r="BK35" s="153"/>
      <c r="BL35" s="153"/>
      <c r="BM35" s="153"/>
      <c r="BN35" s="153"/>
      <c r="BO35" s="153"/>
      <c r="BP35" s="153"/>
      <c r="BQ35" s="153"/>
      <c r="BR35" s="153"/>
      <c r="BS35" s="153"/>
      <c r="BT35" s="153"/>
      <c r="BU35" s="153"/>
    </row>
    <row r="36" spans="1:73" s="149" customFormat="1" ht="14.1" customHeight="1" x14ac:dyDescent="0.2">
      <c r="A36" s="192">
        <v>8</v>
      </c>
      <c r="B36" s="201" t="s">
        <v>176</v>
      </c>
      <c r="C36" s="171" t="s">
        <v>60</v>
      </c>
      <c r="D36" s="171" t="s">
        <v>92</v>
      </c>
      <c r="E36" s="179" t="s">
        <v>149</v>
      </c>
      <c r="F36" s="147">
        <v>8.2899999999999991</v>
      </c>
      <c r="G36" s="148"/>
      <c r="H36" s="148"/>
      <c r="I36" s="148"/>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c r="AM36" s="153"/>
      <c r="AN36" s="153"/>
      <c r="AO36" s="153"/>
      <c r="AP36" s="153"/>
      <c r="AQ36" s="153"/>
      <c r="AR36" s="153"/>
      <c r="AS36" s="153"/>
      <c r="AT36" s="153"/>
      <c r="AU36" s="153"/>
      <c r="AV36" s="153"/>
      <c r="AW36" s="153"/>
      <c r="AX36" s="153"/>
      <c r="AY36" s="153"/>
      <c r="AZ36" s="153"/>
      <c r="BA36" s="153"/>
      <c r="BB36" s="153"/>
      <c r="BC36" s="153"/>
      <c r="BD36" s="153"/>
      <c r="BE36" s="153"/>
      <c r="BF36" s="153"/>
      <c r="BG36" s="153"/>
      <c r="BH36" s="153"/>
      <c r="BI36" s="153"/>
      <c r="BJ36" s="153"/>
      <c r="BK36" s="153"/>
      <c r="BL36" s="153"/>
      <c r="BM36" s="153"/>
      <c r="BN36" s="153"/>
      <c r="BO36" s="153"/>
      <c r="BP36" s="153"/>
      <c r="BQ36" s="153"/>
      <c r="BR36" s="153"/>
      <c r="BS36" s="153"/>
      <c r="BT36" s="153"/>
      <c r="BU36" s="153"/>
    </row>
    <row r="37" spans="1:73" s="149" customFormat="1" ht="14.1" customHeight="1" x14ac:dyDescent="0.2">
      <c r="A37" s="193"/>
      <c r="B37" s="201"/>
      <c r="C37" s="171" t="s">
        <v>61</v>
      </c>
      <c r="D37" s="171" t="s">
        <v>93</v>
      </c>
      <c r="E37" s="176" t="s">
        <v>150</v>
      </c>
      <c r="F37" s="147">
        <v>7.1280000000000001</v>
      </c>
      <c r="G37" s="148"/>
      <c r="H37" s="148"/>
      <c r="I37" s="148"/>
      <c r="J37" s="153"/>
      <c r="K37" s="153"/>
      <c r="L37" s="153"/>
      <c r="M37" s="153"/>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3"/>
      <c r="AV37" s="153"/>
      <c r="AW37" s="153"/>
      <c r="AX37" s="153"/>
      <c r="AY37" s="153"/>
      <c r="AZ37" s="153"/>
      <c r="BA37" s="153"/>
      <c r="BB37" s="153"/>
      <c r="BC37" s="153"/>
      <c r="BD37" s="153"/>
      <c r="BE37" s="153"/>
      <c r="BF37" s="153"/>
      <c r="BG37" s="153"/>
      <c r="BH37" s="153"/>
      <c r="BI37" s="153"/>
      <c r="BJ37" s="153"/>
      <c r="BK37" s="153"/>
      <c r="BL37" s="153"/>
      <c r="BM37" s="153"/>
      <c r="BN37" s="153"/>
      <c r="BO37" s="153"/>
      <c r="BP37" s="153"/>
      <c r="BQ37" s="153"/>
      <c r="BR37" s="153"/>
      <c r="BS37" s="153"/>
      <c r="BT37" s="153"/>
      <c r="BU37" s="153"/>
    </row>
    <row r="38" spans="1:73" s="149" customFormat="1" ht="14.1" customHeight="1" x14ac:dyDescent="0.2">
      <c r="A38" s="194"/>
      <c r="B38" s="201"/>
      <c r="C38" s="171" t="s">
        <v>62</v>
      </c>
      <c r="D38" s="171" t="s">
        <v>94</v>
      </c>
      <c r="E38" s="176" t="s">
        <v>150</v>
      </c>
      <c r="F38" s="147">
        <v>7.0839999999999996</v>
      </c>
      <c r="G38" s="148"/>
      <c r="H38" s="148"/>
      <c r="I38" s="148"/>
    </row>
    <row r="39" spans="1:73" s="149" customFormat="1" ht="14.1" customHeight="1" x14ac:dyDescent="0.2">
      <c r="A39" s="192">
        <v>9</v>
      </c>
      <c r="B39" s="205" t="s">
        <v>177</v>
      </c>
      <c r="C39" s="180" t="s">
        <v>46</v>
      </c>
      <c r="D39" s="171" t="s">
        <v>115</v>
      </c>
      <c r="E39" s="176" t="s">
        <v>116</v>
      </c>
      <c r="F39" s="147">
        <v>4.47</v>
      </c>
      <c r="G39" s="148"/>
      <c r="H39" s="148"/>
      <c r="I39" s="148"/>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row>
    <row r="40" spans="1:73" s="149" customFormat="1" ht="14.1" customHeight="1" x14ac:dyDescent="0.2">
      <c r="A40" s="193"/>
      <c r="B40" s="205"/>
      <c r="C40" s="181" t="s">
        <v>46</v>
      </c>
      <c r="D40" s="171" t="s">
        <v>114</v>
      </c>
      <c r="E40" s="176" t="s">
        <v>116</v>
      </c>
      <c r="F40" s="147">
        <v>4.47</v>
      </c>
      <c r="G40" s="148"/>
      <c r="H40" s="148"/>
      <c r="I40" s="148"/>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row>
    <row r="41" spans="1:73" s="149" customFormat="1" ht="14.1" customHeight="1" x14ac:dyDescent="0.2">
      <c r="A41" s="194"/>
      <c r="B41" s="205"/>
      <c r="C41" s="181" t="s">
        <v>47</v>
      </c>
      <c r="D41" s="171" t="s">
        <v>85</v>
      </c>
      <c r="E41" s="176" t="s">
        <v>151</v>
      </c>
      <c r="F41" s="147">
        <v>10.164</v>
      </c>
      <c r="G41" s="148"/>
      <c r="H41" s="148"/>
      <c r="I41" s="148"/>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row>
    <row r="42" spans="1:73" s="149" customFormat="1" ht="15.95" customHeight="1" x14ac:dyDescent="0.2">
      <c r="A42" s="192">
        <v>10</v>
      </c>
      <c r="B42" s="189" t="s">
        <v>213</v>
      </c>
      <c r="C42" s="171" t="s">
        <v>30</v>
      </c>
      <c r="D42" s="171" t="s">
        <v>214</v>
      </c>
      <c r="E42" s="176" t="s">
        <v>225</v>
      </c>
      <c r="F42" s="147">
        <v>4.25</v>
      </c>
      <c r="G42" s="148"/>
      <c r="H42" s="148"/>
      <c r="I42" s="148"/>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c r="BR42" s="153"/>
      <c r="BS42" s="153"/>
      <c r="BT42" s="153"/>
      <c r="BU42" s="153"/>
    </row>
    <row r="43" spans="1:73" s="149" customFormat="1" ht="15.95" customHeight="1" x14ac:dyDescent="0.2">
      <c r="A43" s="193"/>
      <c r="B43" s="190"/>
      <c r="C43" s="171" t="s">
        <v>51</v>
      </c>
      <c r="D43" s="171" t="s">
        <v>215</v>
      </c>
      <c r="E43" s="176" t="s">
        <v>224</v>
      </c>
      <c r="F43" s="147">
        <v>24.2</v>
      </c>
      <c r="G43" s="148"/>
      <c r="H43" s="148"/>
      <c r="I43" s="148"/>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153"/>
      <c r="BO43" s="153"/>
      <c r="BP43" s="153"/>
      <c r="BQ43" s="153"/>
      <c r="BR43" s="153"/>
      <c r="BS43" s="153"/>
      <c r="BT43" s="153"/>
      <c r="BU43" s="153"/>
    </row>
    <row r="44" spans="1:73" s="149" customFormat="1" ht="15.95" customHeight="1" x14ac:dyDescent="0.2">
      <c r="A44" s="193"/>
      <c r="B44" s="190"/>
      <c r="C44" s="171" t="s">
        <v>56</v>
      </c>
      <c r="D44" s="171" t="s">
        <v>216</v>
      </c>
      <c r="E44" s="176" t="s">
        <v>225</v>
      </c>
      <c r="F44" s="147">
        <v>10.5</v>
      </c>
      <c r="G44" s="148"/>
      <c r="H44" s="148"/>
      <c r="I44" s="148"/>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row>
    <row r="45" spans="1:73" s="149" customFormat="1" ht="14.1" hidden="1" customHeight="1" x14ac:dyDescent="0.2">
      <c r="A45" s="193"/>
      <c r="B45" s="190"/>
      <c r="C45" s="180"/>
      <c r="D45" s="171"/>
      <c r="E45" s="176"/>
      <c r="F45" s="147"/>
      <c r="G45" s="148"/>
      <c r="H45" s="148"/>
      <c r="I45" s="148"/>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row>
    <row r="46" spans="1:73" s="149" customFormat="1" ht="14.1" hidden="1" customHeight="1" x14ac:dyDescent="0.2">
      <c r="A46" s="194"/>
      <c r="B46" s="191"/>
      <c r="C46" s="180"/>
      <c r="D46" s="171"/>
      <c r="E46" s="179"/>
      <c r="F46" s="147"/>
      <c r="G46" s="148"/>
      <c r="H46" s="148"/>
      <c r="I46" s="148"/>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c r="BI46" s="153"/>
      <c r="BJ46" s="153"/>
      <c r="BK46" s="153"/>
      <c r="BL46" s="153"/>
      <c r="BM46" s="153"/>
      <c r="BN46" s="153"/>
      <c r="BO46" s="153"/>
      <c r="BP46" s="153"/>
      <c r="BQ46" s="153"/>
      <c r="BR46" s="153"/>
      <c r="BS46" s="153"/>
      <c r="BT46" s="153"/>
      <c r="BU46" s="153"/>
    </row>
    <row r="47" spans="1:73" s="149" customFormat="1" ht="14.1" customHeight="1" x14ac:dyDescent="0.2">
      <c r="A47" s="182">
        <v>11</v>
      </c>
      <c r="B47" s="183" t="s">
        <v>178</v>
      </c>
      <c r="C47" s="181" t="s">
        <v>22</v>
      </c>
      <c r="D47" s="171" t="s">
        <v>117</v>
      </c>
      <c r="E47" s="176" t="s">
        <v>98</v>
      </c>
      <c r="F47" s="147">
        <v>9.9</v>
      </c>
      <c r="G47" s="148"/>
      <c r="H47" s="148"/>
      <c r="I47" s="148"/>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row>
    <row r="48" spans="1:73" s="149" customFormat="1" ht="14.1" customHeight="1" x14ac:dyDescent="0.2">
      <c r="A48" s="182">
        <v>12</v>
      </c>
      <c r="B48" s="183" t="s">
        <v>66</v>
      </c>
      <c r="C48" s="181" t="s">
        <v>18</v>
      </c>
      <c r="D48" s="171" t="s">
        <v>66</v>
      </c>
      <c r="E48" s="176" t="s">
        <v>98</v>
      </c>
      <c r="F48" s="147">
        <v>6.49</v>
      </c>
      <c r="G48" s="148"/>
      <c r="H48" s="148"/>
      <c r="I48" s="148"/>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3"/>
      <c r="BR48" s="153"/>
      <c r="BS48" s="153"/>
      <c r="BT48" s="153"/>
      <c r="BU48" s="153"/>
    </row>
    <row r="49" spans="1:73" s="149" customFormat="1" ht="14.1" customHeight="1" x14ac:dyDescent="0.2">
      <c r="A49" s="192">
        <v>13</v>
      </c>
      <c r="B49" s="202" t="s">
        <v>217</v>
      </c>
      <c r="C49" s="181" t="s">
        <v>31</v>
      </c>
      <c r="D49" s="171" t="s">
        <v>120</v>
      </c>
      <c r="E49" s="176" t="s">
        <v>98</v>
      </c>
      <c r="F49" s="147">
        <v>1.1000000000000001</v>
      </c>
      <c r="G49" s="148"/>
      <c r="H49" s="148"/>
      <c r="I49" s="148"/>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3"/>
      <c r="BR49" s="153"/>
      <c r="BS49" s="153"/>
      <c r="BT49" s="153"/>
      <c r="BU49" s="153"/>
    </row>
    <row r="50" spans="1:73" s="149" customFormat="1" ht="14.1" customHeight="1" x14ac:dyDescent="0.2">
      <c r="A50" s="193"/>
      <c r="B50" s="203"/>
      <c r="C50" s="181" t="s">
        <v>45</v>
      </c>
      <c r="D50" s="171" t="s">
        <v>123</v>
      </c>
      <c r="E50" s="179" t="s">
        <v>98</v>
      </c>
      <c r="F50" s="147">
        <v>0.8</v>
      </c>
      <c r="G50" s="148"/>
      <c r="H50" s="148"/>
      <c r="I50" s="148"/>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row>
    <row r="51" spans="1:73" s="149" customFormat="1" ht="14.1" customHeight="1" x14ac:dyDescent="0.2">
      <c r="A51" s="194"/>
      <c r="B51" s="204"/>
      <c r="C51" s="181" t="s">
        <v>48</v>
      </c>
      <c r="D51" s="171" t="s">
        <v>119</v>
      </c>
      <c r="E51" s="176" t="s">
        <v>98</v>
      </c>
      <c r="F51" s="147">
        <v>1</v>
      </c>
      <c r="G51" s="148"/>
      <c r="H51" s="148"/>
      <c r="I51" s="148"/>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row>
    <row r="52" spans="1:73" s="149" customFormat="1" ht="14.1" customHeight="1" x14ac:dyDescent="0.2">
      <c r="A52" s="192">
        <v>14</v>
      </c>
      <c r="B52" s="202" t="s">
        <v>179</v>
      </c>
      <c r="C52" s="171" t="s">
        <v>32</v>
      </c>
      <c r="D52" s="171" t="s">
        <v>73</v>
      </c>
      <c r="E52" s="179" t="s">
        <v>154</v>
      </c>
      <c r="F52" s="147"/>
      <c r="G52" s="148"/>
      <c r="H52" s="148"/>
      <c r="I52" s="148"/>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53"/>
      <c r="BT52" s="153"/>
      <c r="BU52" s="153"/>
    </row>
    <row r="53" spans="1:73" s="149" customFormat="1" ht="14.1" customHeight="1" x14ac:dyDescent="0.2">
      <c r="A53" s="193"/>
      <c r="B53" s="203"/>
      <c r="C53" s="171" t="s">
        <v>33</v>
      </c>
      <c r="D53" s="171" t="s">
        <v>74</v>
      </c>
      <c r="E53" s="179" t="s">
        <v>153</v>
      </c>
      <c r="F53" s="147">
        <v>12.42</v>
      </c>
      <c r="G53" s="148"/>
      <c r="H53" s="148"/>
      <c r="I53" s="148"/>
    </row>
    <row r="54" spans="1:73" s="149" customFormat="1" ht="14.1" customHeight="1" x14ac:dyDescent="0.2">
      <c r="A54" s="193"/>
      <c r="B54" s="203"/>
      <c r="C54" s="171" t="s">
        <v>35</v>
      </c>
      <c r="D54" s="171" t="s">
        <v>76</v>
      </c>
      <c r="E54" s="179" t="s">
        <v>153</v>
      </c>
      <c r="F54" s="147">
        <v>17.991</v>
      </c>
      <c r="G54" s="148"/>
      <c r="H54" s="148"/>
      <c r="I54" s="148"/>
      <c r="J54" s="153"/>
      <c r="K54" s="153"/>
      <c r="L54" s="153"/>
      <c r="M54" s="153"/>
      <c r="N54" s="153"/>
      <c r="O54" s="153"/>
      <c r="P54" s="153"/>
      <c r="Q54" s="153"/>
      <c r="R54" s="153"/>
      <c r="S54" s="153"/>
      <c r="T54" s="153"/>
      <c r="U54" s="153"/>
      <c r="V54" s="153"/>
      <c r="W54" s="153"/>
      <c r="X54" s="153"/>
      <c r="Y54" s="153"/>
      <c r="Z54" s="153"/>
      <c r="AA54" s="153"/>
      <c r="AB54" s="153"/>
      <c r="AC54" s="153"/>
      <c r="AD54" s="153"/>
      <c r="AE54" s="153"/>
      <c r="AF54" s="153"/>
      <c r="AG54" s="153"/>
      <c r="AH54" s="153"/>
      <c r="AI54" s="153"/>
      <c r="AJ54" s="153"/>
      <c r="AK54" s="153"/>
      <c r="AL54" s="153"/>
      <c r="AM54" s="153"/>
      <c r="AN54" s="153"/>
      <c r="AO54" s="153"/>
      <c r="AP54" s="153"/>
      <c r="AQ54" s="153"/>
      <c r="AR54" s="153"/>
      <c r="AS54" s="153"/>
      <c r="AT54" s="153"/>
      <c r="AU54" s="153"/>
      <c r="AV54" s="153"/>
      <c r="AW54" s="153"/>
      <c r="AX54" s="153"/>
      <c r="AY54" s="153"/>
      <c r="AZ54" s="153"/>
      <c r="BA54" s="153"/>
      <c r="BB54" s="153"/>
      <c r="BC54" s="153"/>
      <c r="BD54" s="153"/>
      <c r="BE54" s="153"/>
      <c r="BF54" s="153"/>
      <c r="BG54" s="153"/>
      <c r="BH54" s="153"/>
      <c r="BI54" s="153"/>
      <c r="BJ54" s="153"/>
      <c r="BK54" s="153"/>
      <c r="BL54" s="153"/>
      <c r="BM54" s="153"/>
      <c r="BN54" s="153"/>
      <c r="BO54" s="153"/>
      <c r="BP54" s="153"/>
      <c r="BQ54" s="153"/>
      <c r="BR54" s="153"/>
      <c r="BS54" s="153"/>
      <c r="BT54" s="153"/>
      <c r="BU54" s="153"/>
    </row>
    <row r="55" spans="1:73" s="149" customFormat="1" ht="14.1" customHeight="1" x14ac:dyDescent="0.2">
      <c r="A55" s="193"/>
      <c r="B55" s="203"/>
      <c r="C55" s="171" t="s">
        <v>36</v>
      </c>
      <c r="D55" s="171" t="s">
        <v>77</v>
      </c>
      <c r="E55" s="179" t="s">
        <v>154</v>
      </c>
      <c r="F55" s="147">
        <v>30.6</v>
      </c>
      <c r="G55" s="148"/>
      <c r="H55" s="148"/>
      <c r="I55" s="148"/>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c r="BI55" s="153"/>
      <c r="BJ55" s="153"/>
      <c r="BK55" s="153"/>
      <c r="BL55" s="153"/>
      <c r="BM55" s="153"/>
      <c r="BN55" s="153"/>
      <c r="BO55" s="153"/>
      <c r="BP55" s="153"/>
      <c r="BQ55" s="153"/>
      <c r="BR55" s="153"/>
      <c r="BS55" s="153"/>
      <c r="BT55" s="153"/>
      <c r="BU55" s="153"/>
    </row>
    <row r="56" spans="1:73" s="149" customFormat="1" ht="14.1" customHeight="1" x14ac:dyDescent="0.2">
      <c r="A56" s="193"/>
      <c r="B56" s="203"/>
      <c r="C56" s="171" t="s">
        <v>37</v>
      </c>
      <c r="D56" s="171" t="s">
        <v>78</v>
      </c>
      <c r="E56" s="179" t="s">
        <v>154</v>
      </c>
      <c r="F56" s="147">
        <v>21.59</v>
      </c>
      <c r="G56" s="148"/>
      <c r="H56" s="148"/>
      <c r="I56" s="148"/>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c r="BI56" s="153"/>
      <c r="BJ56" s="153"/>
      <c r="BK56" s="153"/>
      <c r="BL56" s="153"/>
      <c r="BM56" s="153"/>
      <c r="BN56" s="153"/>
      <c r="BO56" s="153"/>
      <c r="BP56" s="153"/>
      <c r="BQ56" s="153"/>
      <c r="BR56" s="153"/>
      <c r="BS56" s="153"/>
      <c r="BT56" s="153"/>
      <c r="BU56" s="153"/>
    </row>
    <row r="57" spans="1:73" s="149" customFormat="1" ht="14.1" customHeight="1" x14ac:dyDescent="0.2">
      <c r="A57" s="193"/>
      <c r="B57" s="203"/>
      <c r="C57" s="171" t="s">
        <v>38</v>
      </c>
      <c r="D57" s="171" t="s">
        <v>79</v>
      </c>
      <c r="E57" s="179" t="s">
        <v>155</v>
      </c>
      <c r="F57" s="147">
        <v>19.899999999999999</v>
      </c>
      <c r="G57" s="148"/>
      <c r="H57" s="148"/>
      <c r="I57" s="148"/>
      <c r="J57" s="153"/>
      <c r="K57" s="153"/>
      <c r="L57" s="153"/>
      <c r="M57" s="153"/>
      <c r="N57" s="153"/>
      <c r="O57" s="153"/>
      <c r="P57" s="153"/>
      <c r="Q57" s="153"/>
      <c r="R57" s="153"/>
      <c r="S57" s="153"/>
      <c r="T57" s="153"/>
      <c r="U57" s="153"/>
      <c r="V57" s="153"/>
      <c r="W57" s="153"/>
      <c r="X57" s="153"/>
      <c r="Y57" s="153"/>
      <c r="Z57" s="153"/>
      <c r="AA57" s="153"/>
      <c r="AB57" s="153"/>
      <c r="AC57" s="153"/>
      <c r="AD57" s="153"/>
      <c r="AE57" s="153"/>
      <c r="AF57" s="153"/>
      <c r="AG57" s="153"/>
      <c r="AH57" s="153"/>
      <c r="AI57" s="153"/>
      <c r="AJ57" s="153"/>
      <c r="AK57" s="153"/>
      <c r="AL57" s="153"/>
      <c r="AM57" s="153"/>
      <c r="AN57" s="153"/>
      <c r="AO57" s="153"/>
      <c r="AP57" s="153"/>
      <c r="AQ57" s="153"/>
      <c r="AR57" s="153"/>
      <c r="AS57" s="153"/>
      <c r="AT57" s="153"/>
      <c r="AU57" s="153"/>
      <c r="AV57" s="153"/>
      <c r="AW57" s="153"/>
      <c r="AX57" s="153"/>
      <c r="AY57" s="153"/>
      <c r="AZ57" s="153"/>
      <c r="BA57" s="153"/>
      <c r="BB57" s="153"/>
      <c r="BC57" s="153"/>
      <c r="BD57" s="153"/>
      <c r="BE57" s="153"/>
      <c r="BF57" s="153"/>
      <c r="BG57" s="153"/>
      <c r="BH57" s="153"/>
      <c r="BI57" s="153"/>
      <c r="BJ57" s="153"/>
      <c r="BK57" s="153"/>
      <c r="BL57" s="153"/>
      <c r="BM57" s="153"/>
      <c r="BN57" s="153"/>
      <c r="BO57" s="153"/>
      <c r="BP57" s="153"/>
      <c r="BQ57" s="153"/>
      <c r="BR57" s="153"/>
      <c r="BS57" s="153"/>
      <c r="BT57" s="153"/>
      <c r="BU57" s="153"/>
    </row>
    <row r="58" spans="1:73" s="149" customFormat="1" ht="14.1" customHeight="1" x14ac:dyDescent="0.2">
      <c r="A58" s="193"/>
      <c r="B58" s="203"/>
      <c r="C58" s="171" t="s">
        <v>49</v>
      </c>
      <c r="D58" s="171" t="s">
        <v>86</v>
      </c>
      <c r="E58" s="179" t="s">
        <v>155</v>
      </c>
      <c r="F58" s="147">
        <v>17.989999999999998</v>
      </c>
      <c r="G58" s="148"/>
      <c r="H58" s="148"/>
      <c r="I58" s="148"/>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153"/>
      <c r="AV58" s="153"/>
      <c r="AW58" s="153"/>
      <c r="AX58" s="153"/>
      <c r="AY58" s="153"/>
      <c r="AZ58" s="153"/>
      <c r="BA58" s="153"/>
      <c r="BB58" s="153"/>
      <c r="BC58" s="153"/>
      <c r="BD58" s="153"/>
      <c r="BE58" s="153"/>
      <c r="BF58" s="153"/>
      <c r="BG58" s="153"/>
      <c r="BH58" s="153"/>
      <c r="BI58" s="153"/>
      <c r="BJ58" s="153"/>
      <c r="BK58" s="153"/>
      <c r="BL58" s="153"/>
      <c r="BM58" s="153"/>
      <c r="BN58" s="153"/>
      <c r="BO58" s="153"/>
      <c r="BP58" s="153"/>
      <c r="BQ58" s="153"/>
      <c r="BR58" s="153"/>
      <c r="BS58" s="153"/>
      <c r="BT58" s="153"/>
      <c r="BU58" s="153"/>
    </row>
    <row r="59" spans="1:73" s="149" customFormat="1" ht="15.95" customHeight="1" x14ac:dyDescent="0.2">
      <c r="A59" s="192">
        <v>15</v>
      </c>
      <c r="B59" s="189" t="s">
        <v>223</v>
      </c>
      <c r="C59" s="180" t="s">
        <v>211</v>
      </c>
      <c r="D59" s="171" t="s">
        <v>220</v>
      </c>
      <c r="E59" s="179" t="s">
        <v>224</v>
      </c>
      <c r="F59" s="147">
        <v>4.5</v>
      </c>
      <c r="G59" s="148"/>
      <c r="H59" s="148"/>
      <c r="I59" s="148"/>
      <c r="J59" s="153"/>
      <c r="K59" s="153"/>
      <c r="L59" s="153"/>
      <c r="M59" s="153"/>
      <c r="N59" s="153"/>
      <c r="O59" s="153"/>
      <c r="P59" s="153"/>
      <c r="Q59" s="153"/>
      <c r="R59" s="153"/>
      <c r="S59" s="153"/>
      <c r="T59" s="153"/>
      <c r="U59" s="153"/>
      <c r="V59" s="153"/>
      <c r="W59" s="153"/>
      <c r="X59" s="153"/>
      <c r="Y59" s="153"/>
      <c r="Z59" s="153"/>
      <c r="AA59" s="153"/>
      <c r="AB59" s="153"/>
      <c r="AC59" s="153"/>
      <c r="AD59" s="153"/>
      <c r="AE59" s="153"/>
      <c r="AF59" s="153"/>
      <c r="AG59" s="153"/>
      <c r="AH59" s="153"/>
      <c r="AI59" s="153"/>
      <c r="AJ59" s="153"/>
      <c r="AK59" s="153"/>
      <c r="AL59" s="153"/>
      <c r="AM59" s="153"/>
      <c r="AN59" s="153"/>
      <c r="AO59" s="153"/>
      <c r="AP59" s="153"/>
      <c r="AQ59" s="153"/>
      <c r="AR59" s="153"/>
      <c r="AS59" s="153"/>
      <c r="AT59" s="153"/>
      <c r="AU59" s="153"/>
      <c r="AV59" s="153"/>
      <c r="AW59" s="153"/>
      <c r="AX59" s="153"/>
      <c r="AY59" s="153"/>
      <c r="AZ59" s="153"/>
      <c r="BA59" s="153"/>
      <c r="BB59" s="153"/>
      <c r="BC59" s="153"/>
      <c r="BD59" s="153"/>
      <c r="BE59" s="153"/>
      <c r="BF59" s="153"/>
      <c r="BG59" s="153"/>
      <c r="BH59" s="153"/>
      <c r="BI59" s="153"/>
      <c r="BJ59" s="153"/>
      <c r="BK59" s="153"/>
      <c r="BL59" s="153"/>
      <c r="BM59" s="153"/>
      <c r="BN59" s="153"/>
      <c r="BO59" s="153"/>
      <c r="BP59" s="153"/>
      <c r="BQ59" s="153"/>
      <c r="BR59" s="153"/>
      <c r="BS59" s="153"/>
      <c r="BT59" s="153"/>
      <c r="BU59" s="153"/>
    </row>
    <row r="60" spans="1:73" s="149" customFormat="1" ht="15.95" customHeight="1" x14ac:dyDescent="0.2">
      <c r="A60" s="193"/>
      <c r="B60" s="190"/>
      <c r="C60" s="181" t="s">
        <v>23</v>
      </c>
      <c r="D60" s="171" t="s">
        <v>221</v>
      </c>
      <c r="E60" s="179" t="s">
        <v>224</v>
      </c>
      <c r="F60" s="147">
        <v>5.6</v>
      </c>
      <c r="G60" s="148"/>
      <c r="H60" s="148"/>
      <c r="I60" s="148"/>
      <c r="J60" s="153"/>
      <c r="K60" s="153"/>
      <c r="L60" s="153"/>
      <c r="M60" s="153"/>
      <c r="N60" s="153"/>
      <c r="O60" s="153"/>
      <c r="P60" s="153"/>
      <c r="Q60" s="153"/>
      <c r="R60" s="153"/>
      <c r="S60" s="153"/>
      <c r="T60" s="153"/>
      <c r="U60" s="153"/>
      <c r="V60" s="153"/>
      <c r="W60" s="153"/>
      <c r="X60" s="153"/>
      <c r="Y60" s="153"/>
      <c r="Z60" s="153"/>
      <c r="AA60" s="153"/>
      <c r="AB60" s="153"/>
      <c r="AC60" s="153"/>
      <c r="AD60" s="153"/>
      <c r="AE60" s="153"/>
      <c r="AF60" s="153"/>
      <c r="AG60" s="153"/>
      <c r="AH60" s="153"/>
      <c r="AI60" s="153"/>
      <c r="AJ60" s="153"/>
      <c r="AK60" s="153"/>
      <c r="AL60" s="153"/>
      <c r="AM60" s="153"/>
      <c r="AN60" s="153"/>
      <c r="AO60" s="153"/>
      <c r="AP60" s="153"/>
      <c r="AQ60" s="153"/>
      <c r="AR60" s="153"/>
      <c r="AS60" s="153"/>
      <c r="AT60" s="153"/>
      <c r="AU60" s="153"/>
      <c r="AV60" s="153"/>
      <c r="AW60" s="153"/>
      <c r="AX60" s="153"/>
      <c r="AY60" s="153"/>
      <c r="AZ60" s="153"/>
      <c r="BA60" s="153"/>
      <c r="BB60" s="153"/>
      <c r="BC60" s="153"/>
      <c r="BD60" s="153"/>
      <c r="BE60" s="153"/>
      <c r="BF60" s="153"/>
      <c r="BG60" s="153"/>
      <c r="BH60" s="153"/>
      <c r="BI60" s="153"/>
      <c r="BJ60" s="153"/>
      <c r="BK60" s="153"/>
      <c r="BL60" s="153"/>
      <c r="BM60" s="153"/>
      <c r="BN60" s="153"/>
      <c r="BO60" s="153"/>
      <c r="BP60" s="153"/>
      <c r="BQ60" s="153"/>
      <c r="BR60" s="153"/>
      <c r="BS60" s="153"/>
      <c r="BT60" s="153"/>
      <c r="BU60" s="153"/>
    </row>
    <row r="61" spans="1:73" s="149" customFormat="1" ht="15.95" customHeight="1" x14ac:dyDescent="0.2">
      <c r="A61" s="194"/>
      <c r="B61" s="191"/>
      <c r="C61" s="180" t="s">
        <v>210</v>
      </c>
      <c r="D61" s="171" t="s">
        <v>222</v>
      </c>
      <c r="E61" s="179" t="s">
        <v>224</v>
      </c>
      <c r="F61" s="147"/>
      <c r="G61" s="148"/>
      <c r="H61" s="148"/>
      <c r="I61" s="148"/>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c r="AL61" s="153"/>
      <c r="AM61" s="153"/>
      <c r="AN61" s="153"/>
      <c r="AO61" s="153"/>
      <c r="AP61" s="153"/>
      <c r="AQ61" s="153"/>
      <c r="AR61" s="153"/>
      <c r="AS61" s="153"/>
      <c r="AT61" s="153"/>
      <c r="AU61" s="153"/>
      <c r="AV61" s="153"/>
      <c r="AW61" s="153"/>
      <c r="AX61" s="153"/>
      <c r="AY61" s="153"/>
      <c r="AZ61" s="153"/>
      <c r="BA61" s="153"/>
      <c r="BB61" s="153"/>
      <c r="BC61" s="153"/>
      <c r="BD61" s="153"/>
      <c r="BE61" s="153"/>
      <c r="BF61" s="153"/>
      <c r="BG61" s="153"/>
      <c r="BH61" s="153"/>
      <c r="BI61" s="153"/>
      <c r="BJ61" s="153"/>
      <c r="BK61" s="153"/>
      <c r="BL61" s="153"/>
      <c r="BM61" s="153"/>
      <c r="BN61" s="153"/>
      <c r="BO61" s="153"/>
      <c r="BP61" s="153"/>
      <c r="BQ61" s="153"/>
      <c r="BR61" s="153"/>
      <c r="BS61" s="153"/>
      <c r="BT61" s="153"/>
      <c r="BU61" s="153"/>
    </row>
    <row r="62" spans="1:73" s="149" customFormat="1" ht="14.1" customHeight="1" x14ac:dyDescent="0.2">
      <c r="A62" s="163">
        <v>16</v>
      </c>
      <c r="B62" s="162" t="s">
        <v>180</v>
      </c>
      <c r="C62" s="158" t="s">
        <v>59</v>
      </c>
      <c r="D62" s="160" t="s">
        <v>157</v>
      </c>
      <c r="E62" s="146" t="s">
        <v>226</v>
      </c>
      <c r="F62" s="147">
        <v>0.59</v>
      </c>
      <c r="G62" s="148"/>
      <c r="H62" s="148"/>
      <c r="I62" s="148"/>
    </row>
  </sheetData>
  <sheetProtection password="8C81" sheet="1" objects="1" scenarios="1"/>
  <mergeCells count="26">
    <mergeCell ref="B36:B38"/>
    <mergeCell ref="A20:A23"/>
    <mergeCell ref="A24:A28"/>
    <mergeCell ref="A29:A31"/>
    <mergeCell ref="A59:A61"/>
    <mergeCell ref="B59:B61"/>
    <mergeCell ref="A49:A51"/>
    <mergeCell ref="B49:B51"/>
    <mergeCell ref="A36:A38"/>
    <mergeCell ref="B52:B58"/>
    <mergeCell ref="B39:B41"/>
    <mergeCell ref="B42:B46"/>
    <mergeCell ref="A39:A41"/>
    <mergeCell ref="A42:A46"/>
    <mergeCell ref="A52:A58"/>
    <mergeCell ref="B4:B6"/>
    <mergeCell ref="B7:B15"/>
    <mergeCell ref="B16:B19"/>
    <mergeCell ref="B29:B31"/>
    <mergeCell ref="A32:A35"/>
    <mergeCell ref="A4:A6"/>
    <mergeCell ref="A7:A15"/>
    <mergeCell ref="A16:A19"/>
    <mergeCell ref="B20:B23"/>
    <mergeCell ref="B24:B28"/>
    <mergeCell ref="B32:B35"/>
  </mergeCells>
  <printOptions horizontalCentered="1"/>
  <pageMargins left="0.15748031496062992" right="0.15748031496062992" top="0.39370078740157483" bottom="0.39370078740157483" header="0" footer="0.39370078740157483"/>
  <pageSetup paperSize="9" scale="82" orientation="portrait" r:id="rId1"/>
  <headerFooter alignWithMargins="0">
    <oddFooter xml:space="preserve">&amp;C&amp;9Pág. &amp;P | &amp;N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
  <sheetViews>
    <sheetView zoomScaleNormal="100" workbookViewId="0">
      <selection activeCell="E15" sqref="E15:E17"/>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08 - Sumos'!B2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183</v>
      </c>
      <c r="C12" s="108"/>
      <c r="D12" s="114" t="str">
        <f>Geral!B39</f>
        <v>LEITE</v>
      </c>
      <c r="E12" s="108"/>
      <c r="G12" s="105"/>
      <c r="H12" s="105"/>
    </row>
    <row r="13" spans="1:72" s="100" customFormat="1" ht="15" x14ac:dyDescent="0.2">
      <c r="A13" s="115"/>
      <c r="B13" s="116"/>
      <c r="C13" s="112"/>
      <c r="D13" s="112"/>
      <c r="E13" s="112"/>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49" t="str">
        <f>Geral!C39</f>
        <v>B087</v>
      </c>
      <c r="C15" s="49" t="str">
        <f>Geral!D39</f>
        <v>LEITE MAGRO</v>
      </c>
      <c r="D15" s="49" t="str">
        <f>Geral!E39</f>
        <v>Embalagem 6 pacotes</v>
      </c>
      <c r="E15" s="77"/>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s="30" customFormat="1" ht="18" customHeight="1" x14ac:dyDescent="0.2">
      <c r="A16" s="2"/>
      <c r="B16" s="49" t="str">
        <f>Geral!C40</f>
        <v>B087</v>
      </c>
      <c r="C16" s="49" t="str">
        <f>Geral!D40</f>
        <v>LEITE MEIO GORDO</v>
      </c>
      <c r="D16" s="49" t="str">
        <f>Geral!E40</f>
        <v>Embalagem 6 pacotes</v>
      </c>
      <c r="E16" s="77"/>
      <c r="F16" s="2"/>
      <c r="G16" s="2"/>
      <c r="H16" s="2"/>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row>
    <row r="17" spans="1:72" s="30" customFormat="1" ht="18" customHeight="1" x14ac:dyDescent="0.2">
      <c r="A17" s="2"/>
      <c r="B17" s="49" t="str">
        <f>Geral!C41</f>
        <v>B060</v>
      </c>
      <c r="C17" s="49" t="str">
        <f>Geral!D41</f>
        <v>LEITE UCAL</v>
      </c>
      <c r="D17" s="49" t="str">
        <f>Geral!E41</f>
        <v>Pack 24</v>
      </c>
      <c r="E17" s="77"/>
      <c r="F17" s="2"/>
      <c r="G17" s="2"/>
      <c r="H17" s="2"/>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row>
    <row r="18" spans="1:72" ht="27.95" customHeight="1" x14ac:dyDescent="0.2">
      <c r="A18" s="3"/>
      <c r="B18" s="125"/>
      <c r="C18" s="126"/>
      <c r="D18" s="126" t="s">
        <v>201</v>
      </c>
      <c r="E18" s="46" t="str">
        <f>IF(E15="","",AVERAGE(E15:E17))</f>
        <v/>
      </c>
      <c r="F18" s="3"/>
      <c r="G18" s="3"/>
      <c r="H18" s="3"/>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0"/>
  <sheetViews>
    <sheetView zoomScaleNormal="100" workbookViewId="0">
      <selection activeCell="C29" sqref="C29"/>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09 - Leite'!B2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184</v>
      </c>
      <c r="C12" s="108"/>
      <c r="D12" s="173" t="str">
        <f>Geral!B42</f>
        <v>CHARCUTARIA E PRODUTOS LÁCTEOS FATIADOS</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Geral!C42</f>
        <v>B086</v>
      </c>
      <c r="C15" s="27" t="str">
        <f>Geral!D42</f>
        <v>FIAMBRE da PERNA (FATIADO)</v>
      </c>
      <c r="D15" s="27" t="str">
        <f>Geral!E42</f>
        <v>Embalagem de 1 Kg</v>
      </c>
      <c r="E15" s="77"/>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s="30" customFormat="1" ht="18" customHeight="1" x14ac:dyDescent="0.2">
      <c r="A16" s="2"/>
      <c r="B16" s="27" t="str">
        <f>Geral!C43</f>
        <v>B089</v>
      </c>
      <c r="C16" s="27" t="str">
        <f>Geral!D43</f>
        <v>PAIO YORK (FATIADO)</v>
      </c>
      <c r="D16" s="27" t="str">
        <f>Geral!E43</f>
        <v>Embalagem de 1/2 Kg</v>
      </c>
      <c r="E16" s="77"/>
      <c r="F16" s="2"/>
      <c r="G16" s="2"/>
      <c r="H16" s="2"/>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row>
    <row r="17" spans="1:72" s="30" customFormat="1" ht="18" customHeight="1" x14ac:dyDescent="0.2">
      <c r="A17" s="2"/>
      <c r="B17" s="27" t="str">
        <f>Geral!C44</f>
        <v>B092</v>
      </c>
      <c r="C17" s="27" t="str">
        <f>Geral!D44</f>
        <v>QUEIJO FLAMENGO (FATIADO)</v>
      </c>
      <c r="D17" s="27" t="str">
        <f>Geral!E44</f>
        <v>Embalagem de 1 Kg</v>
      </c>
      <c r="E17" s="77"/>
      <c r="F17" s="2"/>
      <c r="G17" s="2"/>
      <c r="H17" s="2"/>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row>
    <row r="18" spans="1:72" s="30" customFormat="1" ht="18" hidden="1" customHeight="1" x14ac:dyDescent="0.2">
      <c r="A18" s="2"/>
      <c r="B18" s="49">
        <f>Geral!C45</f>
        <v>0</v>
      </c>
      <c r="C18" s="27">
        <f>Geral!D45</f>
        <v>0</v>
      </c>
      <c r="D18" s="27">
        <f>Geral!E45</f>
        <v>0</v>
      </c>
      <c r="E18" s="77"/>
      <c r="F18" s="2"/>
      <c r="G18" s="2"/>
      <c r="H18" s="2"/>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row>
    <row r="19" spans="1:72" s="30" customFormat="1" ht="18" hidden="1" customHeight="1" x14ac:dyDescent="0.2">
      <c r="A19" s="2"/>
      <c r="B19" s="49">
        <f>Geral!C46</f>
        <v>0</v>
      </c>
      <c r="C19" s="27">
        <f>Geral!D46</f>
        <v>0</v>
      </c>
      <c r="D19" s="48">
        <f>Geral!E46</f>
        <v>0</v>
      </c>
      <c r="E19" s="77"/>
      <c r="F19" s="2"/>
      <c r="G19" s="2"/>
      <c r="H19" s="2"/>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row>
    <row r="20" spans="1:72" ht="27.95" customHeight="1" x14ac:dyDescent="0.2">
      <c r="A20" s="3"/>
      <c r="B20" s="123"/>
      <c r="C20" s="124"/>
      <c r="D20" s="126" t="s">
        <v>202</v>
      </c>
      <c r="E20" s="46" t="str">
        <f>IF(E15="","",AVERAGE(E15:E19))</f>
        <v/>
      </c>
      <c r="F20" s="3"/>
      <c r="G20" s="3"/>
      <c r="H20" s="3"/>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row>
  </sheetData>
  <sheetProtection password="8C81" sheet="1" objects="1" scenarios="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6"/>
  <sheetViews>
    <sheetView zoomScaleNormal="100" workbookViewId="0">
      <selection activeCell="E15" sqref="E15"/>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10 - Charc ProdLact Fatia'!B2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8"/>
      <c r="E8" s="218"/>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185</v>
      </c>
      <c r="C12" s="108"/>
      <c r="D12" s="114" t="str">
        <f>Geral!B47</f>
        <v>CARNE</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Geral!C47</f>
        <v>B117</v>
      </c>
      <c r="C15" s="27" t="str">
        <f>Geral!D47</f>
        <v>CARNE - LOMBO ASSADO DE PERÚ</v>
      </c>
      <c r="D15" s="27" t="str">
        <f>Geral!E47</f>
        <v>Kg</v>
      </c>
      <c r="E15" s="77"/>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ht="27.95" customHeight="1" x14ac:dyDescent="0.2">
      <c r="A16" s="3"/>
      <c r="B16" s="125"/>
      <c r="C16" s="126"/>
      <c r="D16" s="126" t="s">
        <v>203</v>
      </c>
      <c r="E16" s="46" t="str">
        <f>IF(E15="","",AVERAGE(E15:E15))</f>
        <v/>
      </c>
      <c r="F16" s="3"/>
      <c r="G16" s="3"/>
      <c r="H16" s="3"/>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6"/>
  <sheetViews>
    <sheetView zoomScaleNormal="100" workbookViewId="0">
      <selection activeCell="E15" sqref="E15"/>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11 - Carne'!B2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186</v>
      </c>
      <c r="C12" s="108"/>
      <c r="D12" s="114" t="str">
        <f>Geral!B48</f>
        <v>ATUM</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Geral!C48</f>
        <v>B224</v>
      </c>
      <c r="C15" s="27" t="str">
        <f>Geral!D48</f>
        <v>ATUM</v>
      </c>
      <c r="D15" s="27" t="str">
        <f>Geral!E48</f>
        <v>Kg</v>
      </c>
      <c r="E15" s="77"/>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ht="27.95" customHeight="1" x14ac:dyDescent="0.2">
      <c r="A16" s="3"/>
      <c r="B16" s="127"/>
      <c r="C16" s="128"/>
      <c r="D16" s="126" t="s">
        <v>204</v>
      </c>
      <c r="E16" s="46" t="str">
        <f>IF(E15="","",AVERAGE(E15:E15))</f>
        <v/>
      </c>
      <c r="F16" s="3"/>
      <c r="G16" s="3"/>
      <c r="H16" s="3"/>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1"/>
  <sheetViews>
    <sheetView zoomScaleNormal="100" workbookViewId="0">
      <selection activeCell="C30" sqref="C30"/>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12 - Atum'!B2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187</v>
      </c>
      <c r="C12" s="108"/>
      <c r="D12" s="114" t="str">
        <f>Geral!B49</f>
        <v>FRUTA</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hidden="1" customHeight="1" x14ac:dyDescent="0.2">
      <c r="A15" s="2"/>
      <c r="B15" s="49"/>
      <c r="C15" s="49"/>
      <c r="D15" s="49"/>
      <c r="E15" s="77"/>
      <c r="F15" s="2"/>
      <c r="G15" s="2"/>
      <c r="H15" s="2"/>
    </row>
    <row r="16" spans="1:72" s="30" customFormat="1" ht="18" customHeight="1" x14ac:dyDescent="0.2">
      <c r="A16" s="2"/>
      <c r="B16" s="49" t="str">
        <f>Geral!C49</f>
        <v>B038</v>
      </c>
      <c r="C16" s="49" t="str">
        <f>Geral!D49</f>
        <v>BANANA</v>
      </c>
      <c r="D16" s="49" t="str">
        <f>Geral!E49</f>
        <v>Kg</v>
      </c>
      <c r="E16" s="77"/>
      <c r="F16" s="2"/>
      <c r="G16" s="2"/>
      <c r="H16" s="2"/>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row>
    <row r="17" spans="1:72" s="30" customFormat="1" ht="18" hidden="1" customHeight="1" x14ac:dyDescent="0.2">
      <c r="A17" s="2"/>
      <c r="B17" s="49"/>
      <c r="C17" s="49"/>
      <c r="D17" s="49"/>
      <c r="E17" s="77"/>
      <c r="F17" s="2"/>
      <c r="G17" s="2"/>
      <c r="H17" s="2"/>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row>
    <row r="18" spans="1:72" s="30" customFormat="1" ht="18" customHeight="1" x14ac:dyDescent="0.2">
      <c r="A18" s="2"/>
      <c r="B18" s="49" t="str">
        <f>Geral!C50</f>
        <v>B076</v>
      </c>
      <c r="C18" s="49" t="str">
        <f>Geral!D50</f>
        <v>LARANJA</v>
      </c>
      <c r="D18" s="49" t="str">
        <f>Geral!E50</f>
        <v>Kg</v>
      </c>
      <c r="E18" s="77"/>
      <c r="F18" s="2"/>
      <c r="G18" s="2"/>
      <c r="H18" s="2"/>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row>
    <row r="19" spans="1:72" s="30" customFormat="1" ht="18" customHeight="1" x14ac:dyDescent="0.2">
      <c r="A19" s="2"/>
      <c r="B19" s="49" t="str">
        <f>Geral!C51</f>
        <v>B216</v>
      </c>
      <c r="C19" s="49" t="str">
        <f>Geral!D51</f>
        <v>MAÇÃ</v>
      </c>
      <c r="D19" s="49" t="str">
        <f>Geral!E51</f>
        <v>Kg</v>
      </c>
      <c r="E19" s="77"/>
      <c r="F19" s="2"/>
      <c r="G19" s="2"/>
      <c r="H19" s="2"/>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row>
    <row r="20" spans="1:72" s="30" customFormat="1" ht="18" hidden="1" customHeight="1" x14ac:dyDescent="0.2">
      <c r="A20" s="2"/>
      <c r="B20" s="49"/>
      <c r="C20" s="49"/>
      <c r="D20" s="49"/>
      <c r="E20" s="77"/>
      <c r="F20" s="2"/>
      <c r="G20" s="2"/>
      <c r="H20" s="2"/>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row>
    <row r="21" spans="1:72" ht="27.95" customHeight="1" x14ac:dyDescent="0.2">
      <c r="A21" s="3"/>
      <c r="B21" s="125"/>
      <c r="C21" s="126"/>
      <c r="D21" s="126" t="s">
        <v>205</v>
      </c>
      <c r="E21" s="46" t="str">
        <f>IF(E15="","",AVERAGE(E15:E20))</f>
        <v/>
      </c>
      <c r="F21" s="3"/>
      <c r="G21" s="3"/>
      <c r="H21" s="3"/>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row>
  </sheetData>
  <sheetProtection password="8C81" sheet="1" objects="1" scenarios="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2"/>
  <sheetViews>
    <sheetView zoomScaleNormal="100" workbookViewId="0">
      <selection activeCell="E15" sqref="E15:E21"/>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13 - Fruta'!B2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188</v>
      </c>
      <c r="C12" s="108"/>
      <c r="D12" s="114" t="str">
        <f>Geral!B52</f>
        <v>GELADOS</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Geral!C52</f>
        <v>B043</v>
      </c>
      <c r="C15" s="27" t="str">
        <f>Geral!D52</f>
        <v>GELADO  EPÁ</v>
      </c>
      <c r="D15" s="49" t="str">
        <f>Geral!E52</f>
        <v>caixa de 40</v>
      </c>
      <c r="E15" s="77"/>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s="30" customFormat="1" ht="18" customHeight="1" x14ac:dyDescent="0.2">
      <c r="A16" s="2"/>
      <c r="B16" s="27" t="str">
        <f>Geral!C53</f>
        <v>B047</v>
      </c>
      <c r="C16" s="27" t="str">
        <f>Geral!D53</f>
        <v>GELADO BIG MILK</v>
      </c>
      <c r="D16" s="49" t="str">
        <f>Geral!E53</f>
        <v>caixa de 30</v>
      </c>
      <c r="E16" s="77"/>
      <c r="F16" s="2"/>
      <c r="G16" s="2"/>
      <c r="H16" s="2"/>
    </row>
    <row r="17" spans="1:72" s="30" customFormat="1" ht="18" customHeight="1" x14ac:dyDescent="0.2">
      <c r="A17" s="2"/>
      <c r="B17" s="27" t="str">
        <f>Geral!C54</f>
        <v>B046</v>
      </c>
      <c r="C17" s="27" t="str">
        <f>Geral!D54</f>
        <v>GELADO CARAMEL/ NUTS</v>
      </c>
      <c r="D17" s="49" t="str">
        <f>Geral!E54</f>
        <v>caixa de 30</v>
      </c>
      <c r="E17" s="77"/>
      <c r="F17" s="2"/>
      <c r="G17" s="2"/>
      <c r="H17" s="2"/>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row>
    <row r="18" spans="1:72" s="30" customFormat="1" ht="18" customHeight="1" x14ac:dyDescent="0.2">
      <c r="A18" s="2"/>
      <c r="B18" s="27" t="str">
        <f>Geral!C55</f>
        <v>B041</v>
      </c>
      <c r="C18" s="27" t="str">
        <f>Geral!D55</f>
        <v>GELADO CORNETO</v>
      </c>
      <c r="D18" s="49" t="str">
        <f>Geral!E55</f>
        <v>caixa de 40</v>
      </c>
      <c r="E18" s="77"/>
      <c r="F18" s="2"/>
      <c r="G18" s="2"/>
      <c r="H18" s="2"/>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row>
    <row r="19" spans="1:72" s="30" customFormat="1" ht="18" customHeight="1" x14ac:dyDescent="0.2">
      <c r="A19" s="2"/>
      <c r="B19" s="27" t="str">
        <f>Geral!C56</f>
        <v>B049</v>
      </c>
      <c r="C19" s="27" t="str">
        <f>Geral!D56</f>
        <v>GELADO PERNA DE PAU MEGA</v>
      </c>
      <c r="D19" s="49" t="str">
        <f>Geral!E56</f>
        <v>caixa de 40</v>
      </c>
      <c r="E19" s="77"/>
      <c r="F19" s="2"/>
      <c r="G19" s="2"/>
      <c r="H19" s="2"/>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row>
    <row r="20" spans="1:72" s="30" customFormat="1" ht="18" customHeight="1" x14ac:dyDescent="0.2">
      <c r="A20" s="2"/>
      <c r="B20" s="27" t="str">
        <f>Geral!C57</f>
        <v>B045</v>
      </c>
      <c r="C20" s="27" t="str">
        <f>Geral!D57</f>
        <v>GELADOS MAGNUMS</v>
      </c>
      <c r="D20" s="49" t="str">
        <f>Geral!E57</f>
        <v>caixa de 20</v>
      </c>
      <c r="E20" s="77"/>
      <c r="F20" s="2"/>
      <c r="G20" s="2"/>
      <c r="H20" s="2"/>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row>
    <row r="21" spans="1:72" s="30" customFormat="1" ht="18" customHeight="1" x14ac:dyDescent="0.2">
      <c r="A21" s="2"/>
      <c r="B21" s="27" t="str">
        <f>Geral!C58</f>
        <v>B042</v>
      </c>
      <c r="C21" s="27" t="str">
        <f>Geral!D58</f>
        <v>MAGNUM SANDWICH ALMOND</v>
      </c>
      <c r="D21" s="49" t="str">
        <f>Geral!E58</f>
        <v>caixa de 20</v>
      </c>
      <c r="E21" s="77"/>
      <c r="F21" s="2"/>
      <c r="G21" s="2"/>
      <c r="H21" s="2"/>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row>
    <row r="22" spans="1:72" ht="27.95" customHeight="1" x14ac:dyDescent="0.2">
      <c r="A22" s="3"/>
      <c r="B22" s="125"/>
      <c r="C22" s="126"/>
      <c r="D22" s="126" t="s">
        <v>207</v>
      </c>
      <c r="E22" s="46" t="str">
        <f>IF(E15="","",AVERAGE(E15:E21))</f>
        <v/>
      </c>
      <c r="F22" s="3"/>
      <c r="G22" s="3"/>
      <c r="H22" s="3"/>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
  <sheetViews>
    <sheetView zoomScaleNormal="100" workbookViewId="0">
      <selection activeCell="H19" sqref="H18:H19"/>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14 - Gelados'!B2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189</v>
      </c>
      <c r="C12" s="108"/>
      <c r="D12" s="175" t="str">
        <f>Geral!B59</f>
        <v>SALADAS DE LEGUMES PRÉ PREPARADAS</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Geral!C59</f>
        <v>B232</v>
      </c>
      <c r="C15" s="27" t="str">
        <f>Geral!D59</f>
        <v>ALFACE PARA SANDES</v>
      </c>
      <c r="D15" s="27" t="str">
        <f>Geral!E59</f>
        <v>Embalagem de 1/2 Kg</v>
      </c>
      <c r="E15" s="77"/>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s="30" customFormat="1" ht="18" customHeight="1" x14ac:dyDescent="0.2">
      <c r="A16" s="2"/>
      <c r="B16" s="27" t="str">
        <f>Geral!C60</f>
        <v>B225</v>
      </c>
      <c r="C16" s="27" t="str">
        <f>Geral!D60</f>
        <v>CENOURA PARA SANDES</v>
      </c>
      <c r="D16" s="27" t="str">
        <f>Geral!E60</f>
        <v>Embalagem de 1/2 Kg</v>
      </c>
      <c r="E16" s="77"/>
      <c r="F16" s="2"/>
      <c r="G16" s="2"/>
      <c r="H16" s="2"/>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row>
    <row r="17" spans="1:72" s="30" customFormat="1" ht="18" customHeight="1" x14ac:dyDescent="0.2">
      <c r="A17" s="2"/>
      <c r="B17" s="27" t="str">
        <f>Geral!C61</f>
        <v>B231</v>
      </c>
      <c r="C17" s="27" t="str">
        <f>Geral!D61</f>
        <v>TOMATE PARA SANDES</v>
      </c>
      <c r="D17" s="27" t="str">
        <f>Geral!E61</f>
        <v>Embalagem de 1/2 Kg</v>
      </c>
      <c r="E17" s="174"/>
      <c r="F17" s="2"/>
      <c r="G17" s="2"/>
      <c r="H17" s="2"/>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row>
    <row r="18" spans="1:72" ht="27.95" customHeight="1" x14ac:dyDescent="0.2">
      <c r="A18" s="3"/>
      <c r="B18" s="129"/>
      <c r="C18" s="130"/>
      <c r="D18" s="126" t="s">
        <v>208</v>
      </c>
      <c r="E18" s="46" t="str">
        <f>IF(E15="","",AVERAGE(E15:E17))</f>
        <v/>
      </c>
      <c r="F18" s="3"/>
      <c r="G18" s="3"/>
      <c r="H18" s="3"/>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row>
  </sheetData>
  <sheetProtection password="8C81" sheet="1" objects="1" scenarios="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6"/>
  <sheetViews>
    <sheetView zoomScaleNormal="100" workbookViewId="0">
      <selection activeCell="C21" sqref="C21"/>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15 - Sal Legumes Pré Prep'!B2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190</v>
      </c>
      <c r="C12" s="108"/>
      <c r="D12" s="114" t="str">
        <f>Geral!B62</f>
        <v>SOPA</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Geral!C62</f>
        <v>B113</v>
      </c>
      <c r="C15" s="27" t="str">
        <f>Geral!D62</f>
        <v>SOPA DIVERSAS</v>
      </c>
      <c r="D15" s="27" t="str">
        <f>Geral!E62</f>
        <v>Embalagem de 1/2 L</v>
      </c>
      <c r="E15" s="77"/>
      <c r="F15" s="2"/>
      <c r="G15" s="2"/>
      <c r="H15" s="2"/>
    </row>
    <row r="16" spans="1:72" ht="27.95" customHeight="1" x14ac:dyDescent="0.2">
      <c r="A16" s="3"/>
      <c r="B16" s="125"/>
      <c r="C16" s="126"/>
      <c r="D16" s="126" t="s">
        <v>209</v>
      </c>
      <c r="E16" s="46" t="str">
        <f>IF(E15="","",AVERAGE(E15))</f>
        <v/>
      </c>
      <c r="F16" s="3"/>
      <c r="G16" s="3"/>
      <c r="H16" s="3"/>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91"/>
  <sheetViews>
    <sheetView topLeftCell="A16" zoomScaleNormal="100" workbookViewId="0">
      <selection activeCell="I34" sqref="I33:I34"/>
    </sheetView>
  </sheetViews>
  <sheetFormatPr defaultRowHeight="12.75" x14ac:dyDescent="0.2"/>
  <cols>
    <col min="2" max="2" width="6.42578125" customWidth="1"/>
    <col min="3" max="3" width="37.5703125" customWidth="1"/>
    <col min="4" max="4" width="21.7109375" customWidth="1"/>
    <col min="5" max="5" width="17.7109375" customWidth="1"/>
  </cols>
  <sheetData>
    <row r="1" spans="1:8" s="6" customFormat="1" hidden="1" x14ac:dyDescent="0.2">
      <c r="B1" s="9"/>
      <c r="C1" s="9"/>
      <c r="D1" s="9"/>
      <c r="E1" s="9"/>
    </row>
    <row r="2" spans="1:8" s="6" customFormat="1" ht="18" hidden="1" x14ac:dyDescent="0.25">
      <c r="B2" s="23" t="s">
        <v>13</v>
      </c>
      <c r="C2" s="23"/>
      <c r="D2" s="23"/>
      <c r="E2" s="23"/>
    </row>
    <row r="3" spans="1:8" s="6" customFormat="1" ht="15.75" hidden="1" customHeight="1" x14ac:dyDescent="0.2">
      <c r="B3" s="24" t="s">
        <v>12</v>
      </c>
      <c r="C3" s="24"/>
      <c r="D3" s="24"/>
      <c r="E3" s="24"/>
    </row>
    <row r="4" spans="1:8" s="6" customFormat="1" ht="15.75" x14ac:dyDescent="0.25">
      <c r="B4" s="7"/>
      <c r="C4" s="8"/>
      <c r="D4" s="8"/>
      <c r="E4" s="8"/>
    </row>
    <row r="5" spans="1:8" s="6" customFormat="1" ht="15.75" x14ac:dyDescent="0.25">
      <c r="B5" s="10" t="s">
        <v>0</v>
      </c>
      <c r="C5" s="11"/>
      <c r="D5" s="11"/>
      <c r="E5" s="11"/>
      <c r="F5" s="12"/>
      <c r="G5" s="12"/>
      <c r="H5" s="12"/>
    </row>
    <row r="6" spans="1:8" s="6" customFormat="1" ht="15.75" x14ac:dyDescent="0.25">
      <c r="B6" s="13"/>
      <c r="C6" s="14"/>
      <c r="D6" s="14"/>
      <c r="E6" s="14"/>
      <c r="F6" s="12"/>
      <c r="G6" s="12"/>
      <c r="H6" s="12"/>
    </row>
    <row r="7" spans="1:8" s="6" customFormat="1" ht="15.75" x14ac:dyDescent="0.25">
      <c r="B7" s="10" t="s">
        <v>1</v>
      </c>
      <c r="C7" s="15"/>
      <c r="D7" s="225"/>
      <c r="E7" s="225"/>
      <c r="F7" s="12"/>
      <c r="G7" s="12"/>
      <c r="H7" s="12"/>
    </row>
    <row r="8" spans="1:8" s="6" customFormat="1" ht="15.75" x14ac:dyDescent="0.25">
      <c r="B8" s="13"/>
      <c r="C8" s="14"/>
      <c r="D8" s="14"/>
      <c r="E8" s="14"/>
      <c r="F8" s="12"/>
      <c r="G8" s="12"/>
      <c r="H8" s="12"/>
    </row>
    <row r="9" spans="1:8" s="6" customFormat="1" ht="15.75" x14ac:dyDescent="0.25">
      <c r="B9" s="228" t="s">
        <v>2</v>
      </c>
      <c r="C9" s="228"/>
      <c r="D9" s="225"/>
      <c r="E9" s="225"/>
      <c r="F9" s="12"/>
      <c r="G9" s="12"/>
      <c r="H9" s="12"/>
    </row>
    <row r="10" spans="1:8" s="6" customFormat="1" ht="15.75" x14ac:dyDescent="0.25">
      <c r="B10" s="16"/>
      <c r="C10" s="17"/>
      <c r="D10" s="17"/>
      <c r="E10" s="17"/>
      <c r="F10" s="12"/>
      <c r="G10" s="12"/>
      <c r="H10" s="12"/>
    </row>
    <row r="11" spans="1:8" s="6" customFormat="1" ht="15.75" x14ac:dyDescent="0.25">
      <c r="B11" s="18" t="s">
        <v>3</v>
      </c>
      <c r="C11" s="19"/>
      <c r="D11" s="19"/>
      <c r="E11" s="19"/>
      <c r="F11" s="12"/>
      <c r="G11" s="12"/>
      <c r="H11" s="12"/>
    </row>
    <row r="12" spans="1:8" s="6" customFormat="1" ht="15" x14ac:dyDescent="0.2">
      <c r="B12" s="20"/>
      <c r="C12" s="17"/>
      <c r="D12" s="17"/>
      <c r="E12" s="17"/>
      <c r="F12" s="21"/>
      <c r="G12" s="21"/>
      <c r="H12" s="21"/>
    </row>
    <row r="13" spans="1:8" ht="48" customHeight="1" x14ac:dyDescent="0.2">
      <c r="A13" s="226" t="s">
        <v>101</v>
      </c>
      <c r="B13" s="223" t="s">
        <v>10</v>
      </c>
      <c r="C13" s="223" t="s">
        <v>11</v>
      </c>
      <c r="D13" s="223" t="s">
        <v>4</v>
      </c>
      <c r="E13" s="222" t="s">
        <v>99</v>
      </c>
      <c r="F13" s="1"/>
      <c r="G13" s="1"/>
      <c r="H13" s="1"/>
    </row>
    <row r="14" spans="1:8" ht="48.75" customHeight="1" x14ac:dyDescent="0.2">
      <c r="A14" s="227"/>
      <c r="B14" s="224"/>
      <c r="C14" s="224"/>
      <c r="D14" s="224"/>
      <c r="E14" s="222"/>
      <c r="F14" s="2"/>
      <c r="G14" s="2"/>
      <c r="H14" s="2"/>
    </row>
    <row r="15" spans="1:8" s="5" customFormat="1" ht="21" customHeight="1" x14ac:dyDescent="0.25">
      <c r="A15" s="36" t="s">
        <v>127</v>
      </c>
      <c r="B15" s="25"/>
      <c r="C15" s="25"/>
      <c r="D15" s="25"/>
      <c r="E15" s="26"/>
      <c r="F15" s="2"/>
      <c r="G15" s="2"/>
      <c r="H15" s="2"/>
    </row>
    <row r="16" spans="1:8" s="30" customFormat="1" ht="14.1" customHeight="1" x14ac:dyDescent="0.2">
      <c r="A16" s="35">
        <v>1</v>
      </c>
      <c r="B16" s="33" t="s">
        <v>52</v>
      </c>
      <c r="C16" s="34" t="s">
        <v>100</v>
      </c>
      <c r="D16" s="29" t="s">
        <v>9</v>
      </c>
      <c r="E16" s="40">
        <v>0.13300000000000001</v>
      </c>
      <c r="F16" s="2"/>
      <c r="G16" s="2"/>
      <c r="H16" s="2"/>
    </row>
    <row r="17" spans="1:72" s="5" customFormat="1" ht="21" customHeight="1" x14ac:dyDescent="0.25">
      <c r="A17" s="36" t="s">
        <v>141</v>
      </c>
      <c r="B17" s="25"/>
      <c r="C17" s="25"/>
      <c r="D17" s="25"/>
      <c r="E17" s="41"/>
      <c r="F17" s="2"/>
      <c r="G17" s="2"/>
      <c r="H17" s="2"/>
    </row>
    <row r="18" spans="1:72" s="30" customFormat="1" ht="14.1" customHeight="1" x14ac:dyDescent="0.2">
      <c r="A18" s="27"/>
      <c r="B18" s="27" t="s">
        <v>17</v>
      </c>
      <c r="C18" s="27" t="s">
        <v>65</v>
      </c>
      <c r="D18" s="29" t="s">
        <v>9</v>
      </c>
      <c r="E18" s="40">
        <v>0.33100000000000002</v>
      </c>
      <c r="F18" s="2"/>
      <c r="G18" s="2"/>
      <c r="H18" s="2"/>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row>
    <row r="19" spans="1:72" s="30" customFormat="1" ht="14.1" customHeight="1" x14ac:dyDescent="0.2">
      <c r="A19" s="27"/>
      <c r="B19" s="27"/>
      <c r="C19" s="28" t="s">
        <v>143</v>
      </c>
      <c r="D19" s="29" t="s">
        <v>9</v>
      </c>
      <c r="E19" s="40">
        <v>0.498</v>
      </c>
      <c r="F19" s="2"/>
      <c r="G19" s="2"/>
      <c r="H19" s="2"/>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row>
    <row r="20" spans="1:72" s="30" customFormat="1" ht="14.1" customHeight="1" x14ac:dyDescent="0.2">
      <c r="A20" s="27"/>
      <c r="B20" s="27" t="s">
        <v>19</v>
      </c>
      <c r="C20" s="27" t="s">
        <v>145</v>
      </c>
      <c r="D20" s="29" t="s">
        <v>158</v>
      </c>
      <c r="E20" s="40">
        <v>8</v>
      </c>
      <c r="F20" s="2"/>
      <c r="G20" s="2"/>
      <c r="H20" s="2"/>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row>
    <row r="21" spans="1:72" s="30" customFormat="1" ht="14.1" customHeight="1" x14ac:dyDescent="0.2">
      <c r="A21" s="27"/>
      <c r="B21" s="27" t="s">
        <v>54</v>
      </c>
      <c r="C21" s="27" t="s">
        <v>89</v>
      </c>
      <c r="D21" s="29" t="s">
        <v>9</v>
      </c>
      <c r="E21" s="40">
        <v>0.33100000000000002</v>
      </c>
      <c r="F21" s="2"/>
      <c r="G21" s="2"/>
      <c r="H21" s="2"/>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row>
    <row r="22" spans="1:72" s="30" customFormat="1" ht="14.1" customHeight="1" x14ac:dyDescent="0.2">
      <c r="A22" s="27"/>
      <c r="B22" s="27" t="s">
        <v>55</v>
      </c>
      <c r="C22" s="27" t="s">
        <v>90</v>
      </c>
      <c r="D22" s="29" t="s">
        <v>9</v>
      </c>
      <c r="E22" s="40">
        <v>0.4</v>
      </c>
      <c r="F22" s="2"/>
      <c r="G22" s="2"/>
      <c r="H22" s="2"/>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row>
    <row r="23" spans="1:72" s="30" customFormat="1" ht="14.1" customHeight="1" x14ac:dyDescent="0.2">
      <c r="A23" s="27"/>
      <c r="B23" s="27" t="s">
        <v>63</v>
      </c>
      <c r="C23" s="27" t="s">
        <v>95</v>
      </c>
      <c r="D23" s="29" t="s">
        <v>9</v>
      </c>
      <c r="E23" s="40">
        <v>0.45</v>
      </c>
      <c r="F23" s="2"/>
      <c r="G23" s="2"/>
      <c r="H23" s="2"/>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row>
    <row r="24" spans="1:72" s="30" customFormat="1" ht="14.1" customHeight="1" x14ac:dyDescent="0.2">
      <c r="A24" s="27"/>
      <c r="B24" s="27" t="s">
        <v>64</v>
      </c>
      <c r="C24" s="27" t="s">
        <v>96</v>
      </c>
      <c r="D24" s="29" t="s">
        <v>9</v>
      </c>
      <c r="E24" s="40">
        <v>0.57899999999999996</v>
      </c>
      <c r="F24" s="2"/>
      <c r="G24" s="2"/>
      <c r="H24" s="2"/>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row>
    <row r="25" spans="1:72" s="30" customFormat="1" ht="14.1" customHeight="1" x14ac:dyDescent="0.2">
      <c r="A25" s="27"/>
      <c r="B25" s="27"/>
      <c r="C25" s="27"/>
      <c r="D25" s="29"/>
      <c r="E25" s="40">
        <v>0.57899999999999996</v>
      </c>
      <c r="F25" s="2"/>
      <c r="G25" s="2"/>
      <c r="H25" s="2"/>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row>
    <row r="26" spans="1:72" s="30" customFormat="1" ht="14.1" customHeight="1" x14ac:dyDescent="0.2">
      <c r="A26" s="27"/>
      <c r="B26" s="27" t="s">
        <v>29</v>
      </c>
      <c r="C26" s="27" t="s">
        <v>72</v>
      </c>
      <c r="D26" s="29" t="s">
        <v>9</v>
      </c>
      <c r="E26" s="40">
        <v>0.45</v>
      </c>
      <c r="F26" s="2"/>
      <c r="G26" s="2"/>
      <c r="H26" s="2"/>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row>
    <row r="27" spans="1:72" s="30" customFormat="1" ht="14.1" customHeight="1" x14ac:dyDescent="0.2">
      <c r="A27" s="27"/>
      <c r="B27" s="27" t="s">
        <v>44</v>
      </c>
      <c r="C27" s="27" t="s">
        <v>84</v>
      </c>
      <c r="D27" s="29" t="s">
        <v>9</v>
      </c>
      <c r="E27" s="40">
        <v>0.67</v>
      </c>
      <c r="F27" s="2"/>
      <c r="G27" s="2"/>
      <c r="H27" s="2"/>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row>
    <row r="28" spans="1:72" s="30" customFormat="1" ht="14.1" customHeight="1" x14ac:dyDescent="0.2">
      <c r="A28" s="27"/>
      <c r="B28" s="27" t="s">
        <v>53</v>
      </c>
      <c r="C28" s="27" t="s">
        <v>88</v>
      </c>
      <c r="D28" s="29" t="s">
        <v>9</v>
      </c>
      <c r="E28" s="40">
        <v>0.48499999999999999</v>
      </c>
      <c r="F28" s="2"/>
      <c r="G28" s="2"/>
      <c r="H28" s="2"/>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row>
    <row r="29" spans="1:72" s="30" customFormat="1" ht="14.1" customHeight="1" x14ac:dyDescent="0.2">
      <c r="A29" s="27"/>
      <c r="B29" s="27" t="s">
        <v>58</v>
      </c>
      <c r="C29" s="27" t="s">
        <v>91</v>
      </c>
      <c r="D29" s="29" t="s">
        <v>9</v>
      </c>
      <c r="E29" s="40">
        <v>0.378</v>
      </c>
      <c r="F29" s="2"/>
      <c r="G29" s="2"/>
      <c r="H29" s="2"/>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row>
    <row r="30" spans="1:72" s="5" customFormat="1" ht="21" customHeight="1" x14ac:dyDescent="0.25">
      <c r="A30" s="36" t="s">
        <v>128</v>
      </c>
      <c r="B30" s="25"/>
      <c r="C30" s="25"/>
      <c r="D30" s="25"/>
      <c r="E30" s="42">
        <f>AVERAGE(E18:E29)</f>
        <v>1.0959166666666667</v>
      </c>
      <c r="F30" s="2"/>
      <c r="G30" s="2"/>
      <c r="H30" s="2"/>
    </row>
    <row r="31" spans="1:72" s="30" customFormat="1" ht="14.1" customHeight="1" x14ac:dyDescent="0.2">
      <c r="A31" s="27">
        <v>3</v>
      </c>
      <c r="B31" s="27" t="s">
        <v>25</v>
      </c>
      <c r="C31" s="27" t="s">
        <v>69</v>
      </c>
      <c r="D31" s="29" t="s">
        <v>97</v>
      </c>
      <c r="E31" s="40">
        <v>13.779</v>
      </c>
      <c r="F31" s="2"/>
      <c r="G31" s="2"/>
      <c r="H31" s="2"/>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row>
    <row r="32" spans="1:72" s="30" customFormat="1" ht="14.1" customHeight="1" x14ac:dyDescent="0.2">
      <c r="A32" s="27">
        <v>3</v>
      </c>
      <c r="B32" s="27" t="s">
        <v>26</v>
      </c>
      <c r="C32" s="27" t="s">
        <v>70</v>
      </c>
      <c r="D32" s="29" t="s">
        <v>124</v>
      </c>
      <c r="E32" s="40">
        <v>18.414000000000001</v>
      </c>
      <c r="F32" s="2"/>
      <c r="G32" s="2"/>
      <c r="H32" s="2"/>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row>
    <row r="33" spans="1:72" s="30" customFormat="1" ht="14.1" customHeight="1" x14ac:dyDescent="0.2">
      <c r="A33" s="27">
        <v>3</v>
      </c>
      <c r="B33" s="27" t="s">
        <v>27</v>
      </c>
      <c r="C33" s="27" t="s">
        <v>71</v>
      </c>
      <c r="D33" s="29" t="s">
        <v>108</v>
      </c>
      <c r="E33" s="40">
        <v>2.4649999999999999</v>
      </c>
      <c r="F33" s="2"/>
      <c r="G33" s="2"/>
      <c r="H33" s="2"/>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row>
    <row r="34" spans="1:72" s="30" customFormat="1" ht="14.1" customHeight="1" x14ac:dyDescent="0.2">
      <c r="A34" s="27"/>
      <c r="B34" s="27" t="s">
        <v>24</v>
      </c>
      <c r="C34" s="27" t="s">
        <v>144</v>
      </c>
      <c r="D34" s="32" t="s">
        <v>146</v>
      </c>
      <c r="E34" s="40">
        <v>1.5</v>
      </c>
      <c r="F34" s="2"/>
      <c r="G34" s="2"/>
      <c r="H34" s="2"/>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row>
    <row r="35" spans="1:72" s="5" customFormat="1" ht="21" customHeight="1" x14ac:dyDescent="0.25">
      <c r="A35" s="36" t="s">
        <v>129</v>
      </c>
      <c r="B35" s="25"/>
      <c r="C35" s="25"/>
      <c r="D35" s="25"/>
      <c r="E35" s="42">
        <f>AVERAGE(E31:E34)</f>
        <v>9.0395000000000003</v>
      </c>
      <c r="F35" s="2"/>
      <c r="G35" s="2"/>
      <c r="H35" s="2"/>
    </row>
    <row r="36" spans="1:72" s="30" customFormat="1" ht="14.1" customHeight="1" x14ac:dyDescent="0.2">
      <c r="A36" s="27">
        <v>4</v>
      </c>
      <c r="B36" s="27" t="s">
        <v>40</v>
      </c>
      <c r="C36" s="27" t="s">
        <v>80</v>
      </c>
      <c r="D36" s="32" t="s">
        <v>147</v>
      </c>
      <c r="E36" s="40">
        <v>1.35</v>
      </c>
      <c r="F36" s="2"/>
      <c r="G36" s="2"/>
      <c r="H36" s="2"/>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row>
    <row r="37" spans="1:72" s="30" customFormat="1" ht="14.1" customHeight="1" x14ac:dyDescent="0.2">
      <c r="A37" s="27">
        <v>4</v>
      </c>
      <c r="B37" s="27" t="s">
        <v>41</v>
      </c>
      <c r="C37" s="27" t="s">
        <v>81</v>
      </c>
      <c r="D37" s="32" t="s">
        <v>147</v>
      </c>
      <c r="E37" s="40">
        <v>1.2929999999999999</v>
      </c>
      <c r="F37" s="2"/>
      <c r="G37" s="2"/>
      <c r="H37" s="2"/>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row>
    <row r="38" spans="1:72" s="30" customFormat="1" ht="14.1" customHeight="1" x14ac:dyDescent="0.2">
      <c r="A38" s="27">
        <v>4</v>
      </c>
      <c r="B38" s="27" t="s">
        <v>42</v>
      </c>
      <c r="C38" s="27" t="s">
        <v>82</v>
      </c>
      <c r="D38" s="32" t="s">
        <v>148</v>
      </c>
      <c r="E38" s="40">
        <v>0.69599999999999995</v>
      </c>
      <c r="F38" s="2"/>
      <c r="G38" s="2"/>
      <c r="H38" s="2"/>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row>
    <row r="39" spans="1:72" s="30" customFormat="1" ht="14.1" customHeight="1" x14ac:dyDescent="0.2">
      <c r="A39" s="27">
        <v>4</v>
      </c>
      <c r="B39" s="27" t="s">
        <v>43</v>
      </c>
      <c r="C39" s="27" t="s">
        <v>83</v>
      </c>
      <c r="D39" s="32" t="s">
        <v>148</v>
      </c>
      <c r="E39" s="40">
        <v>1.8</v>
      </c>
      <c r="F39" s="2"/>
      <c r="G39" s="2"/>
      <c r="H39" s="2"/>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row>
    <row r="40" spans="1:72" s="30" customFormat="1" ht="14.1" customHeight="1" x14ac:dyDescent="0.2">
      <c r="A40" s="27">
        <v>4</v>
      </c>
      <c r="B40" s="27" t="s">
        <v>39</v>
      </c>
      <c r="C40" s="28" t="s">
        <v>142</v>
      </c>
      <c r="D40" s="32" t="s">
        <v>148</v>
      </c>
      <c r="E40" s="40">
        <v>0.57999999999999996</v>
      </c>
      <c r="F40" s="2"/>
      <c r="G40" s="2"/>
      <c r="H40" s="2"/>
    </row>
    <row r="41" spans="1:72" s="5" customFormat="1" ht="21" customHeight="1" x14ac:dyDescent="0.25">
      <c r="A41" s="36" t="s">
        <v>130</v>
      </c>
      <c r="B41" s="25"/>
      <c r="C41" s="25"/>
      <c r="D41" s="25"/>
      <c r="E41" s="42">
        <f>AVERAGE(E36:E40)</f>
        <v>1.1437999999999999</v>
      </c>
      <c r="F41" s="2"/>
      <c r="G41" s="2"/>
      <c r="H41" s="2"/>
    </row>
    <row r="42" spans="1:72" s="30" customFormat="1" ht="14.1" customHeight="1" x14ac:dyDescent="0.2">
      <c r="A42" s="27">
        <v>5</v>
      </c>
      <c r="B42" s="27" t="s">
        <v>50</v>
      </c>
      <c r="C42" s="27" t="s">
        <v>87</v>
      </c>
      <c r="D42" s="29" t="s">
        <v>98</v>
      </c>
      <c r="E42" s="40">
        <v>8</v>
      </c>
      <c r="F42" s="2"/>
      <c r="G42" s="2"/>
      <c r="H42" s="2"/>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row>
    <row r="43" spans="1:72" s="30" customFormat="1" ht="14.1" customHeight="1" x14ac:dyDescent="0.2">
      <c r="A43" s="27">
        <v>5</v>
      </c>
      <c r="B43" s="27" t="s">
        <v>56</v>
      </c>
      <c r="C43" s="28" t="s">
        <v>125</v>
      </c>
      <c r="D43" s="29" t="s">
        <v>98</v>
      </c>
      <c r="E43" s="40">
        <v>4.8499999999999996</v>
      </c>
      <c r="F43" s="2"/>
      <c r="G43" s="2"/>
      <c r="H43" s="2"/>
    </row>
    <row r="44" spans="1:72" s="30" customFormat="1" ht="14.1" customHeight="1" x14ac:dyDescent="0.2">
      <c r="A44" s="27">
        <v>5</v>
      </c>
      <c r="B44" s="27" t="s">
        <v>57</v>
      </c>
      <c r="C44" s="28" t="s">
        <v>126</v>
      </c>
      <c r="D44" s="29" t="s">
        <v>98</v>
      </c>
      <c r="E44" s="40">
        <v>4.3600000000000003</v>
      </c>
      <c r="F44" s="2"/>
      <c r="G44" s="2"/>
      <c r="H44" s="2"/>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row>
    <row r="45" spans="1:72" s="5" customFormat="1" ht="21" customHeight="1" x14ac:dyDescent="0.25">
      <c r="A45" s="36" t="s">
        <v>131</v>
      </c>
      <c r="B45" s="25"/>
      <c r="C45" s="25"/>
      <c r="D45" s="25"/>
      <c r="E45" s="42">
        <f>AVERAGE(E42:E44)</f>
        <v>5.7366666666666672</v>
      </c>
      <c r="F45" s="2"/>
      <c r="G45" s="2"/>
      <c r="H45" s="2"/>
    </row>
    <row r="46" spans="1:72" s="30" customFormat="1" ht="14.1" customHeight="1" x14ac:dyDescent="0.2">
      <c r="A46" s="27">
        <v>6</v>
      </c>
      <c r="B46" s="27" t="s">
        <v>14</v>
      </c>
      <c r="C46" s="28" t="s">
        <v>106</v>
      </c>
      <c r="D46" s="29" t="s">
        <v>104</v>
      </c>
      <c r="E46" s="40">
        <v>4.95</v>
      </c>
      <c r="F46" s="2"/>
      <c r="G46" s="2"/>
      <c r="H46" s="2"/>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row>
    <row r="47" spans="1:72" s="30" customFormat="1" ht="14.1" customHeight="1" x14ac:dyDescent="0.2">
      <c r="A47" s="27">
        <v>6</v>
      </c>
      <c r="B47" s="27" t="s">
        <v>15</v>
      </c>
      <c r="C47" s="28" t="s">
        <v>102</v>
      </c>
      <c r="D47" s="29" t="s">
        <v>104</v>
      </c>
      <c r="E47" s="40">
        <v>5.85</v>
      </c>
      <c r="F47" s="2"/>
      <c r="G47" s="2"/>
      <c r="H47" s="2"/>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row>
    <row r="48" spans="1:72" s="30" customFormat="1" ht="14.1" customHeight="1" x14ac:dyDescent="0.2">
      <c r="A48" s="27">
        <v>6</v>
      </c>
      <c r="B48" s="27" t="s">
        <v>16</v>
      </c>
      <c r="C48" s="28" t="s">
        <v>103</v>
      </c>
      <c r="D48" s="29" t="s">
        <v>105</v>
      </c>
      <c r="E48" s="40">
        <v>5.04</v>
      </c>
      <c r="F48" s="2"/>
      <c r="G48" s="2"/>
      <c r="H48" s="2"/>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row>
    <row r="49" spans="1:72" s="30" customFormat="1" ht="14.1" customHeight="1" x14ac:dyDescent="0.2">
      <c r="A49" s="27">
        <v>6</v>
      </c>
      <c r="B49" s="27"/>
      <c r="C49" s="28" t="s">
        <v>107</v>
      </c>
      <c r="D49" s="29" t="s">
        <v>108</v>
      </c>
      <c r="E49" s="40"/>
      <c r="F49" s="2"/>
      <c r="G49" s="2"/>
      <c r="H49" s="2"/>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row>
    <row r="50" spans="1:72" s="5" customFormat="1" ht="21" customHeight="1" x14ac:dyDescent="0.25">
      <c r="A50" s="36" t="s">
        <v>132</v>
      </c>
      <c r="B50" s="25"/>
      <c r="C50" s="25"/>
      <c r="D50" s="25"/>
      <c r="E50" s="42">
        <f>AVERAGE(E46:E49)</f>
        <v>5.28</v>
      </c>
      <c r="F50" s="2"/>
      <c r="G50" s="2"/>
      <c r="H50" s="2"/>
    </row>
    <row r="51" spans="1:72" s="30" customFormat="1" ht="14.1" customHeight="1" x14ac:dyDescent="0.2">
      <c r="A51" s="27">
        <v>7</v>
      </c>
      <c r="B51" s="27" t="s">
        <v>60</v>
      </c>
      <c r="C51" s="27" t="s">
        <v>92</v>
      </c>
      <c r="D51" s="32" t="s">
        <v>149</v>
      </c>
      <c r="E51" s="40">
        <v>8.2899999999999991</v>
      </c>
      <c r="F51" s="2"/>
      <c r="G51" s="2"/>
      <c r="H51" s="2"/>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row>
    <row r="52" spans="1:72" s="30" customFormat="1" ht="14.1" customHeight="1" x14ac:dyDescent="0.2">
      <c r="A52" s="27">
        <v>7</v>
      </c>
      <c r="B52" s="27" t="s">
        <v>61</v>
      </c>
      <c r="C52" s="27" t="s">
        <v>93</v>
      </c>
      <c r="D52" s="29" t="s">
        <v>150</v>
      </c>
      <c r="E52" s="40">
        <v>7.1280000000000001</v>
      </c>
      <c r="F52" s="2"/>
      <c r="G52" s="2"/>
      <c r="H52" s="2"/>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row>
    <row r="53" spans="1:72" s="30" customFormat="1" ht="14.1" customHeight="1" x14ac:dyDescent="0.2">
      <c r="A53" s="27">
        <v>7</v>
      </c>
      <c r="B53" s="27" t="s">
        <v>62</v>
      </c>
      <c r="C53" s="27" t="s">
        <v>94</v>
      </c>
      <c r="D53" s="29" t="s">
        <v>150</v>
      </c>
      <c r="E53" s="40">
        <v>7.0839999999999996</v>
      </c>
      <c r="F53" s="2"/>
      <c r="G53" s="2"/>
      <c r="H53" s="2"/>
    </row>
    <row r="54" spans="1:72" s="5" customFormat="1" ht="21" customHeight="1" x14ac:dyDescent="0.25">
      <c r="A54" s="36" t="s">
        <v>133</v>
      </c>
      <c r="B54" s="25"/>
      <c r="C54" s="25"/>
      <c r="D54" s="25"/>
      <c r="E54" s="42">
        <f>AVERAGE(E51:E53)</f>
        <v>7.5006666666666666</v>
      </c>
      <c r="F54" s="2"/>
      <c r="G54" s="2"/>
      <c r="H54" s="2"/>
    </row>
    <row r="55" spans="1:72" s="30" customFormat="1" ht="14.1" customHeight="1" x14ac:dyDescent="0.2">
      <c r="A55" s="27">
        <v>8</v>
      </c>
      <c r="B55" s="27"/>
      <c r="C55" s="28" t="s">
        <v>115</v>
      </c>
      <c r="D55" s="29" t="s">
        <v>116</v>
      </c>
      <c r="E55" s="40">
        <v>4.47</v>
      </c>
      <c r="F55" s="2"/>
      <c r="G55" s="2"/>
      <c r="H55" s="2"/>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row>
    <row r="56" spans="1:72" s="30" customFormat="1" ht="14.1" customHeight="1" x14ac:dyDescent="0.2">
      <c r="A56" s="27">
        <v>8</v>
      </c>
      <c r="B56" s="27" t="s">
        <v>46</v>
      </c>
      <c r="C56" s="28" t="s">
        <v>114</v>
      </c>
      <c r="D56" s="29" t="s">
        <v>116</v>
      </c>
      <c r="E56" s="40">
        <v>4.47</v>
      </c>
      <c r="F56" s="2"/>
      <c r="G56" s="2"/>
      <c r="H56" s="2"/>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row>
    <row r="57" spans="1:72" s="30" customFormat="1" ht="14.1" customHeight="1" x14ac:dyDescent="0.2">
      <c r="A57" s="27">
        <v>8</v>
      </c>
      <c r="B57" s="27" t="s">
        <v>47</v>
      </c>
      <c r="C57" s="27" t="s">
        <v>85</v>
      </c>
      <c r="D57" s="29" t="s">
        <v>151</v>
      </c>
      <c r="E57" s="40">
        <v>10.164</v>
      </c>
      <c r="F57" s="2"/>
      <c r="G57" s="2"/>
      <c r="H57" s="2"/>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row>
    <row r="58" spans="1:72" s="5" customFormat="1" ht="21" customHeight="1" x14ac:dyDescent="0.25">
      <c r="A58" s="36" t="s">
        <v>134</v>
      </c>
      <c r="B58" s="25"/>
      <c r="C58" s="25"/>
      <c r="D58" s="25"/>
      <c r="E58" s="42">
        <f>AVERAGE(E55:E57)</f>
        <v>6.3679999999999994</v>
      </c>
      <c r="F58" s="2"/>
      <c r="G58" s="2"/>
      <c r="H58" s="2"/>
    </row>
    <row r="59" spans="1:72" s="30" customFormat="1" ht="14.1" customHeight="1" x14ac:dyDescent="0.2">
      <c r="A59" s="27">
        <v>9</v>
      </c>
      <c r="B59" s="27" t="s">
        <v>20</v>
      </c>
      <c r="C59" s="27" t="s">
        <v>67</v>
      </c>
      <c r="D59" s="29" t="s">
        <v>152</v>
      </c>
      <c r="E59" s="40">
        <v>4.25</v>
      </c>
      <c r="F59" s="2"/>
      <c r="G59" s="2"/>
      <c r="H59" s="2"/>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c r="BQ59" s="31"/>
      <c r="BR59" s="31"/>
      <c r="BS59" s="31"/>
      <c r="BT59" s="31"/>
    </row>
    <row r="60" spans="1:72" s="30" customFormat="1" ht="14.1" customHeight="1" x14ac:dyDescent="0.2">
      <c r="A60" s="27">
        <v>9</v>
      </c>
      <c r="B60" s="27" t="s">
        <v>21</v>
      </c>
      <c r="C60" s="28" t="s">
        <v>111</v>
      </c>
      <c r="D60" s="29" t="s">
        <v>98</v>
      </c>
      <c r="E60" s="40">
        <v>24.2</v>
      </c>
      <c r="F60" s="2"/>
      <c r="G60" s="2"/>
      <c r="H60" s="2"/>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31"/>
      <c r="BS60" s="31"/>
      <c r="BT60" s="31"/>
    </row>
    <row r="61" spans="1:72" s="30" customFormat="1" ht="14.1" customHeight="1" x14ac:dyDescent="0.2">
      <c r="A61" s="27">
        <v>9</v>
      </c>
      <c r="B61" s="27" t="s">
        <v>28</v>
      </c>
      <c r="C61" s="28" t="s">
        <v>112</v>
      </c>
      <c r="D61" s="32" t="s">
        <v>113</v>
      </c>
      <c r="E61" s="40">
        <v>10.5</v>
      </c>
      <c r="F61" s="2"/>
      <c r="G61" s="2"/>
      <c r="H61" s="2"/>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31"/>
      <c r="BS61" s="31"/>
      <c r="BT61" s="31"/>
    </row>
    <row r="62" spans="1:72" s="5" customFormat="1" ht="21" customHeight="1" x14ac:dyDescent="0.25">
      <c r="A62" s="36" t="s">
        <v>135</v>
      </c>
      <c r="B62" s="25"/>
      <c r="C62" s="25"/>
      <c r="D62" s="25"/>
      <c r="E62" s="42">
        <f>AVERAGE(E59:E61)</f>
        <v>12.983333333333334</v>
      </c>
      <c r="F62" s="2"/>
      <c r="G62" s="2"/>
      <c r="H62" s="2"/>
    </row>
    <row r="63" spans="1:72" s="30" customFormat="1" ht="14.1" customHeight="1" x14ac:dyDescent="0.2">
      <c r="A63" s="27">
        <v>10</v>
      </c>
      <c r="B63" s="27" t="s">
        <v>22</v>
      </c>
      <c r="C63" s="28" t="s">
        <v>117</v>
      </c>
      <c r="D63" s="29" t="s">
        <v>98</v>
      </c>
      <c r="E63" s="40">
        <v>9.9</v>
      </c>
      <c r="F63" s="2"/>
      <c r="G63" s="2"/>
      <c r="H63" s="2"/>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row>
    <row r="64" spans="1:72" s="5" customFormat="1" ht="21" customHeight="1" x14ac:dyDescent="0.25">
      <c r="A64" s="36" t="s">
        <v>136</v>
      </c>
      <c r="B64" s="25"/>
      <c r="C64" s="25"/>
      <c r="D64" s="25"/>
      <c r="E64" s="42"/>
      <c r="F64" s="2"/>
      <c r="G64" s="2"/>
      <c r="H64" s="2"/>
    </row>
    <row r="65" spans="1:72" s="30" customFormat="1" ht="14.1" customHeight="1" x14ac:dyDescent="0.2">
      <c r="A65" s="27">
        <v>11</v>
      </c>
      <c r="B65" s="27" t="s">
        <v>18</v>
      </c>
      <c r="C65" s="27" t="s">
        <v>66</v>
      </c>
      <c r="D65" s="29" t="s">
        <v>98</v>
      </c>
      <c r="E65" s="40">
        <v>6.49</v>
      </c>
      <c r="F65" s="2"/>
      <c r="G65" s="2"/>
      <c r="H65" s="2"/>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row>
    <row r="66" spans="1:72" s="5" customFormat="1" ht="21" customHeight="1" x14ac:dyDescent="0.25">
      <c r="A66" s="36" t="s">
        <v>137</v>
      </c>
      <c r="B66" s="25"/>
      <c r="C66" s="25"/>
      <c r="D66" s="25"/>
      <c r="E66" s="41"/>
      <c r="F66" s="2"/>
      <c r="G66" s="2"/>
      <c r="H66" s="2"/>
    </row>
    <row r="67" spans="1:72" s="30" customFormat="1" ht="14.1" customHeight="1" x14ac:dyDescent="0.2">
      <c r="A67" s="27">
        <v>12</v>
      </c>
      <c r="B67" s="27"/>
      <c r="C67" s="28" t="s">
        <v>122</v>
      </c>
      <c r="D67" s="29" t="s">
        <v>98</v>
      </c>
      <c r="E67" s="40">
        <v>1.3</v>
      </c>
      <c r="F67" s="2"/>
      <c r="G67" s="2"/>
      <c r="H67" s="2"/>
    </row>
    <row r="68" spans="1:72" s="30" customFormat="1" ht="14.1" customHeight="1" x14ac:dyDescent="0.2">
      <c r="A68" s="27">
        <v>12</v>
      </c>
      <c r="B68" s="27" t="s">
        <v>31</v>
      </c>
      <c r="C68" s="28" t="s">
        <v>120</v>
      </c>
      <c r="D68" s="29" t="s">
        <v>98</v>
      </c>
      <c r="E68" s="40">
        <v>1.1000000000000001</v>
      </c>
      <c r="F68" s="2"/>
      <c r="G68" s="2"/>
      <c r="H68" s="2"/>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row>
    <row r="69" spans="1:72" s="30" customFormat="1" ht="14.1" customHeight="1" x14ac:dyDescent="0.2">
      <c r="A69" s="27">
        <v>12</v>
      </c>
      <c r="B69" s="27" t="s">
        <v>23</v>
      </c>
      <c r="C69" s="27" t="s">
        <v>68</v>
      </c>
      <c r="D69" s="32" t="s">
        <v>118</v>
      </c>
      <c r="E69" s="40">
        <v>0.7</v>
      </c>
      <c r="F69" s="2"/>
      <c r="G69" s="2"/>
      <c r="H69" s="2"/>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row>
    <row r="70" spans="1:72" s="30" customFormat="1" ht="14.1" customHeight="1" x14ac:dyDescent="0.2">
      <c r="A70" s="27">
        <v>12</v>
      </c>
      <c r="B70" s="27" t="s">
        <v>45</v>
      </c>
      <c r="C70" s="28" t="s">
        <v>123</v>
      </c>
      <c r="D70" s="32" t="s">
        <v>98</v>
      </c>
      <c r="E70" s="40">
        <v>0.8</v>
      </c>
      <c r="F70" s="2"/>
      <c r="G70" s="2"/>
      <c r="H70" s="2"/>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row>
    <row r="71" spans="1:72" s="30" customFormat="1" ht="14.1" customHeight="1" x14ac:dyDescent="0.2">
      <c r="A71" s="27">
        <v>12</v>
      </c>
      <c r="B71" s="27" t="s">
        <v>48</v>
      </c>
      <c r="C71" s="28" t="s">
        <v>119</v>
      </c>
      <c r="D71" s="29" t="s">
        <v>98</v>
      </c>
      <c r="E71" s="40">
        <v>1</v>
      </c>
      <c r="F71" s="2"/>
      <c r="G71" s="2"/>
      <c r="H71" s="2"/>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row>
    <row r="72" spans="1:72" s="30" customFormat="1" ht="14.1" customHeight="1" x14ac:dyDescent="0.2">
      <c r="A72" s="27">
        <v>12</v>
      </c>
      <c r="B72" s="27"/>
      <c r="C72" s="28" t="s">
        <v>121</v>
      </c>
      <c r="D72" s="29" t="s">
        <v>98</v>
      </c>
      <c r="E72" s="40">
        <v>1.3</v>
      </c>
      <c r="F72" s="2"/>
      <c r="G72" s="2"/>
      <c r="H72" s="2"/>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row>
    <row r="73" spans="1:72" s="5" customFormat="1" ht="21" customHeight="1" x14ac:dyDescent="0.25">
      <c r="A73" s="36" t="s">
        <v>138</v>
      </c>
      <c r="B73" s="25"/>
      <c r="C73" s="25"/>
      <c r="D73" s="25"/>
      <c r="E73" s="42">
        <f>AVERAGE(E67:E72)</f>
        <v>1.0333333333333334</v>
      </c>
      <c r="F73" s="2"/>
      <c r="G73" s="2"/>
      <c r="H73" s="2"/>
    </row>
    <row r="74" spans="1:72" s="30" customFormat="1" ht="14.1" customHeight="1" x14ac:dyDescent="0.2">
      <c r="A74" s="27">
        <v>13</v>
      </c>
      <c r="B74" s="27" t="s">
        <v>32</v>
      </c>
      <c r="C74" s="27" t="s">
        <v>73</v>
      </c>
      <c r="D74" s="32"/>
      <c r="E74" s="40"/>
      <c r="F74" s="2"/>
      <c r="G74" s="2"/>
      <c r="H74" s="2"/>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row>
    <row r="75" spans="1:72" s="30" customFormat="1" ht="14.1" customHeight="1" x14ac:dyDescent="0.2">
      <c r="A75" s="27">
        <v>13</v>
      </c>
      <c r="B75" s="27" t="s">
        <v>33</v>
      </c>
      <c r="C75" s="27" t="s">
        <v>74</v>
      </c>
      <c r="D75" s="32" t="s">
        <v>153</v>
      </c>
      <c r="E75" s="40">
        <v>12.42</v>
      </c>
      <c r="F75" s="2"/>
      <c r="G75" s="2"/>
      <c r="H75" s="2"/>
    </row>
    <row r="76" spans="1:72" s="30" customFormat="1" ht="14.1" customHeight="1" x14ac:dyDescent="0.2">
      <c r="A76" s="27">
        <v>13</v>
      </c>
      <c r="B76" s="27" t="s">
        <v>34</v>
      </c>
      <c r="C76" s="27" t="s">
        <v>75</v>
      </c>
      <c r="D76" s="32"/>
      <c r="E76" s="40"/>
      <c r="F76" s="2"/>
      <c r="G76" s="2"/>
      <c r="H76" s="2"/>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row>
    <row r="77" spans="1:72" s="30" customFormat="1" ht="14.1" customHeight="1" x14ac:dyDescent="0.2">
      <c r="A77" s="27">
        <v>13</v>
      </c>
      <c r="B77" s="27" t="s">
        <v>35</v>
      </c>
      <c r="C77" s="27" t="s">
        <v>76</v>
      </c>
      <c r="D77" s="32" t="s">
        <v>153</v>
      </c>
      <c r="E77" s="40">
        <v>17.991</v>
      </c>
      <c r="F77" s="2"/>
      <c r="G77" s="2"/>
      <c r="H77" s="2"/>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row>
    <row r="78" spans="1:72" s="30" customFormat="1" ht="14.1" customHeight="1" x14ac:dyDescent="0.2">
      <c r="A78" s="27">
        <v>13</v>
      </c>
      <c r="B78" s="27" t="s">
        <v>36</v>
      </c>
      <c r="C78" s="27" t="s">
        <v>77</v>
      </c>
      <c r="D78" s="32" t="s">
        <v>154</v>
      </c>
      <c r="E78" s="40">
        <v>30.6</v>
      </c>
      <c r="F78" s="2"/>
      <c r="G78" s="2"/>
      <c r="H78" s="2"/>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row>
    <row r="79" spans="1:72" s="30" customFormat="1" ht="14.1" customHeight="1" x14ac:dyDescent="0.2">
      <c r="A79" s="27">
        <v>13</v>
      </c>
      <c r="B79" s="27" t="s">
        <v>37</v>
      </c>
      <c r="C79" s="27" t="s">
        <v>78</v>
      </c>
      <c r="D79" s="32" t="s">
        <v>154</v>
      </c>
      <c r="E79" s="40">
        <v>21.59</v>
      </c>
      <c r="F79" s="2"/>
      <c r="G79" s="2"/>
      <c r="H79" s="2"/>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row>
    <row r="80" spans="1:72" s="30" customFormat="1" ht="14.1" customHeight="1" x14ac:dyDescent="0.2">
      <c r="A80" s="27">
        <v>13</v>
      </c>
      <c r="B80" s="27" t="s">
        <v>38</v>
      </c>
      <c r="C80" s="27" t="s">
        <v>79</v>
      </c>
      <c r="D80" s="32" t="s">
        <v>155</v>
      </c>
      <c r="E80" s="40">
        <v>19.899999999999999</v>
      </c>
      <c r="F80" s="2"/>
      <c r="G80" s="2"/>
      <c r="H80" s="2"/>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row>
    <row r="81" spans="1:72" s="30" customFormat="1" ht="14.1" customHeight="1" x14ac:dyDescent="0.2">
      <c r="A81" s="27">
        <v>13</v>
      </c>
      <c r="B81" s="27" t="s">
        <v>49</v>
      </c>
      <c r="C81" s="27" t="s">
        <v>86</v>
      </c>
      <c r="D81" s="32" t="s">
        <v>155</v>
      </c>
      <c r="E81" s="40">
        <v>17.989999999999998</v>
      </c>
      <c r="F81" s="2"/>
      <c r="G81" s="2"/>
      <c r="H81" s="2"/>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row>
    <row r="82" spans="1:72" s="5" customFormat="1" ht="21" customHeight="1" x14ac:dyDescent="0.25">
      <c r="A82" s="36" t="s">
        <v>139</v>
      </c>
      <c r="B82" s="25"/>
      <c r="C82" s="25"/>
      <c r="D82" s="25"/>
      <c r="E82" s="42">
        <f>AVERAGE(E74:E81)</f>
        <v>20.081833333333332</v>
      </c>
      <c r="F82" s="2"/>
      <c r="G82" s="2"/>
      <c r="H82" s="2"/>
    </row>
    <row r="83" spans="1:72" s="30" customFormat="1" ht="14.1" customHeight="1" x14ac:dyDescent="0.2">
      <c r="A83" s="27">
        <v>21</v>
      </c>
      <c r="B83" s="27" t="s">
        <v>30</v>
      </c>
      <c r="C83" s="28" t="s">
        <v>109</v>
      </c>
      <c r="D83" s="32" t="s">
        <v>98</v>
      </c>
      <c r="E83" s="40">
        <v>4.5</v>
      </c>
      <c r="F83" s="2"/>
      <c r="G83" s="2"/>
      <c r="H83" s="2"/>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row>
    <row r="84" spans="1:72" s="30" customFormat="1" ht="14.1" customHeight="1" x14ac:dyDescent="0.2">
      <c r="A84" s="27">
        <v>21</v>
      </c>
      <c r="B84" s="27" t="s">
        <v>51</v>
      </c>
      <c r="C84" s="28" t="s">
        <v>110</v>
      </c>
      <c r="D84" s="29" t="s">
        <v>98</v>
      </c>
      <c r="E84" s="40">
        <v>5.6</v>
      </c>
      <c r="F84" s="2"/>
      <c r="G84" s="2"/>
      <c r="H84" s="2"/>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row>
    <row r="85" spans="1:72" s="5" customFormat="1" ht="21" customHeight="1" x14ac:dyDescent="0.25">
      <c r="A85" s="36" t="s">
        <v>140</v>
      </c>
      <c r="B85" s="25"/>
      <c r="C85" s="25"/>
      <c r="D85" s="25"/>
      <c r="E85" s="42">
        <f>AVERAGE(E83:E84)</f>
        <v>5.05</v>
      </c>
      <c r="F85" s="2"/>
      <c r="G85" s="2"/>
      <c r="H85" s="2"/>
    </row>
    <row r="86" spans="1:72" s="30" customFormat="1" ht="14.1" customHeight="1" x14ac:dyDescent="0.2">
      <c r="A86" s="27">
        <v>22</v>
      </c>
      <c r="B86" s="27" t="s">
        <v>59</v>
      </c>
      <c r="C86" s="28" t="s">
        <v>157</v>
      </c>
      <c r="D86" s="29" t="s">
        <v>156</v>
      </c>
      <c r="E86" s="40">
        <v>0.59</v>
      </c>
      <c r="F86" s="2"/>
      <c r="G86" s="2"/>
      <c r="H86" s="2"/>
    </row>
    <row r="87" spans="1:72" s="39" customFormat="1" ht="21" customHeight="1" x14ac:dyDescent="0.2">
      <c r="A87" s="38"/>
      <c r="B87" s="38"/>
      <c r="C87" s="38"/>
      <c r="D87" s="37"/>
      <c r="E87" s="43"/>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row>
    <row r="88" spans="1:72" x14ac:dyDescent="0.2">
      <c r="A88" s="22"/>
      <c r="B88" s="229" t="s">
        <v>5</v>
      </c>
      <c r="C88" s="229"/>
      <c r="D88" s="229"/>
      <c r="E88" s="229"/>
      <c r="F88" s="3"/>
      <c r="G88" s="3"/>
      <c r="H88" s="3"/>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row>
    <row r="89" spans="1:72" x14ac:dyDescent="0.2">
      <c r="A89" s="22"/>
      <c r="B89" s="229" t="s">
        <v>6</v>
      </c>
      <c r="C89" s="229"/>
      <c r="D89" s="220"/>
      <c r="E89" s="220"/>
      <c r="F89" s="3"/>
      <c r="G89" s="3"/>
      <c r="H89" s="3"/>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row>
    <row r="90" spans="1:72" x14ac:dyDescent="0.2">
      <c r="A90" s="22"/>
      <c r="B90" s="221" t="s">
        <v>7</v>
      </c>
      <c r="C90" s="221"/>
      <c r="D90" s="221"/>
      <c r="E90" s="221"/>
      <c r="F90" s="3"/>
      <c r="G90" s="3"/>
      <c r="H90" s="3"/>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row>
    <row r="91" spans="1:72" x14ac:dyDescent="0.2">
      <c r="A91" s="22"/>
      <c r="B91" s="219" t="s">
        <v>8</v>
      </c>
      <c r="C91" s="219"/>
      <c r="D91" s="220"/>
      <c r="E91" s="220"/>
      <c r="F91" s="3"/>
      <c r="G91" s="3"/>
      <c r="H91" s="3"/>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row>
  </sheetData>
  <mergeCells count="14">
    <mergeCell ref="D7:E7"/>
    <mergeCell ref="D9:E9"/>
    <mergeCell ref="A13:A14"/>
    <mergeCell ref="B9:C9"/>
    <mergeCell ref="B89:C89"/>
    <mergeCell ref="B88:E88"/>
    <mergeCell ref="D89:E89"/>
    <mergeCell ref="B91:C91"/>
    <mergeCell ref="D91:E91"/>
    <mergeCell ref="B90:E90"/>
    <mergeCell ref="E13:E14"/>
    <mergeCell ref="B13:B14"/>
    <mergeCell ref="C13:C14"/>
    <mergeCell ref="D13:D14"/>
  </mergeCells>
  <phoneticPr fontId="18" type="noConversion"/>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rowBreaks count="1" manualBreakCount="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
  <sheetViews>
    <sheetView zoomScaleNormal="100" workbookViewId="0">
      <selection activeCell="D12" sqref="D12"/>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8" s="50" customFormat="1" x14ac:dyDescent="0.2">
      <c r="B1" s="51"/>
      <c r="C1" s="51"/>
      <c r="D1" s="51"/>
      <c r="E1" s="51"/>
    </row>
    <row r="2" spans="1:8" s="50" customFormat="1" ht="18" x14ac:dyDescent="0.25">
      <c r="B2" s="52" t="s">
        <v>219</v>
      </c>
      <c r="C2" s="52"/>
      <c r="D2" s="52"/>
      <c r="E2" s="52"/>
    </row>
    <row r="3" spans="1:8" s="50" customFormat="1" ht="15.75" customHeight="1" x14ac:dyDescent="0.2">
      <c r="B3" s="53"/>
      <c r="C3" s="53"/>
      <c r="D3" s="53"/>
      <c r="E3" s="53"/>
    </row>
    <row r="4" spans="1:8" s="50" customFormat="1" ht="15.75" customHeight="1" x14ac:dyDescent="0.2">
      <c r="B4" s="53"/>
      <c r="C4" s="53"/>
      <c r="D4" s="53"/>
      <c r="E4" s="53"/>
    </row>
    <row r="5" spans="1:8" s="54" customFormat="1" ht="15.75" x14ac:dyDescent="0.2">
      <c r="B5" s="55"/>
      <c r="C5" s="56"/>
      <c r="D5" s="56"/>
      <c r="E5" s="56"/>
    </row>
    <row r="6" spans="1:8" s="54" customFormat="1" ht="15.75" x14ac:dyDescent="0.2">
      <c r="B6" s="57" t="s">
        <v>0</v>
      </c>
      <c r="C6" s="58"/>
      <c r="D6" s="58"/>
      <c r="E6" s="58"/>
    </row>
    <row r="7" spans="1:8" s="54" customFormat="1" ht="15.75" x14ac:dyDescent="0.2">
      <c r="B7" s="59"/>
      <c r="C7" s="60"/>
      <c r="D7" s="60"/>
      <c r="E7" s="60"/>
    </row>
    <row r="8" spans="1:8" s="54" customFormat="1" ht="39.950000000000003" customHeight="1" x14ac:dyDescent="0.2">
      <c r="B8" s="61" t="s">
        <v>1</v>
      </c>
      <c r="C8" s="58"/>
      <c r="D8" s="206"/>
      <c r="E8" s="206"/>
    </row>
    <row r="9" spans="1:8" s="54" customFormat="1" ht="15" x14ac:dyDescent="0.2">
      <c r="B9" s="62"/>
      <c r="C9" s="60"/>
      <c r="D9" s="60"/>
      <c r="E9" s="60"/>
    </row>
    <row r="10" spans="1:8" s="54" customFormat="1" ht="15.75" x14ac:dyDescent="0.2">
      <c r="B10" s="63" t="s">
        <v>206</v>
      </c>
      <c r="C10" s="57"/>
      <c r="D10" s="207"/>
      <c r="E10" s="207"/>
    </row>
    <row r="11" spans="1:8" s="54" customFormat="1" ht="15.75" x14ac:dyDescent="0.2">
      <c r="B11" s="59"/>
      <c r="C11" s="64"/>
      <c r="D11" s="64"/>
      <c r="E11" s="64"/>
    </row>
    <row r="12" spans="1:8" s="54" customFormat="1" ht="15.75" x14ac:dyDescent="0.2">
      <c r="B12" s="57" t="s">
        <v>161</v>
      </c>
      <c r="C12" s="65"/>
      <c r="D12" s="66" t="str">
        <f>Geral!B4</f>
        <v>PÃO</v>
      </c>
      <c r="E12" s="65"/>
    </row>
    <row r="13" spans="1:8" s="54" customFormat="1" ht="15" x14ac:dyDescent="0.2">
      <c r="A13" s="67"/>
      <c r="B13" s="68"/>
      <c r="C13" s="64"/>
      <c r="D13" s="64"/>
      <c r="E13" s="64"/>
      <c r="F13" s="67"/>
      <c r="G13" s="67"/>
      <c r="H13" s="67"/>
    </row>
    <row r="14" spans="1:8" ht="74.25" customHeight="1" x14ac:dyDescent="0.2">
      <c r="A14" s="69"/>
      <c r="B14" s="70" t="s">
        <v>10</v>
      </c>
      <c r="C14" s="70" t="s">
        <v>11</v>
      </c>
      <c r="D14" s="70" t="s">
        <v>4</v>
      </c>
      <c r="E14" s="71" t="s">
        <v>99</v>
      </c>
      <c r="F14" s="69"/>
      <c r="G14" s="69"/>
      <c r="H14" s="69"/>
    </row>
    <row r="15" spans="1:8" s="78" customFormat="1" ht="18" customHeight="1" x14ac:dyDescent="0.2">
      <c r="A15" s="73"/>
      <c r="B15" s="74" t="str">
        <f>Geral!C4</f>
        <v>B062</v>
      </c>
      <c r="C15" s="75" t="str">
        <f>Geral!D4</f>
        <v>PÃO de MISTURA (60gr)</v>
      </c>
      <c r="D15" s="76" t="str">
        <f>Geral!E4</f>
        <v>unidade</v>
      </c>
      <c r="E15" s="77"/>
      <c r="F15" s="73"/>
      <c r="G15" s="73"/>
      <c r="H15" s="73"/>
    </row>
    <row r="16" spans="1:8" s="78" customFormat="1" ht="18" customHeight="1" x14ac:dyDescent="0.2">
      <c r="A16" s="73"/>
      <c r="B16" s="79" t="str">
        <f>Geral!C5</f>
        <v>B062</v>
      </c>
      <c r="C16" s="75" t="str">
        <f>Geral!D5</f>
        <v>PÃO de CENTEIO (90gr)</v>
      </c>
      <c r="D16" s="76" t="str">
        <f>Geral!E5</f>
        <v>unidade</v>
      </c>
      <c r="E16" s="77"/>
      <c r="F16" s="73"/>
      <c r="G16" s="73"/>
      <c r="H16" s="73"/>
    </row>
    <row r="17" spans="1:72" s="78" customFormat="1" ht="18" customHeight="1" x14ac:dyDescent="0.2">
      <c r="A17" s="73"/>
      <c r="B17" s="79" t="str">
        <f>Geral!C6</f>
        <v>B062</v>
      </c>
      <c r="C17" s="75" t="str">
        <f>Geral!D6</f>
        <v>PÃO de MISTURA (90gr)</v>
      </c>
      <c r="D17" s="76" t="str">
        <f>Geral!E6</f>
        <v>unidade</v>
      </c>
      <c r="E17" s="77"/>
      <c r="F17" s="73"/>
      <c r="G17" s="73"/>
      <c r="H17" s="73"/>
    </row>
    <row r="18" spans="1:72" ht="27.95" customHeight="1" x14ac:dyDescent="0.2">
      <c r="A18" s="80"/>
      <c r="B18" s="120"/>
      <c r="C18" s="121"/>
      <c r="D18" s="122" t="s">
        <v>193</v>
      </c>
      <c r="E18" s="81" t="str">
        <f>IF(E15="","",AVERAGE(E15:E17))</f>
        <v/>
      </c>
      <c r="F18" s="80"/>
      <c r="G18" s="80"/>
      <c r="H18" s="80"/>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row>
  </sheetData>
  <sheetProtection password="8C81" sheet="1" objects="1" scenarios="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1"/>
  <sheetViews>
    <sheetView topLeftCell="A4" zoomScaleNormal="100" workbookViewId="0">
      <selection activeCell="E15" sqref="E15:E20"/>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72" s="50" customFormat="1" x14ac:dyDescent="0.2">
      <c r="B1" s="51"/>
      <c r="C1" s="51"/>
      <c r="D1" s="51"/>
      <c r="E1" s="51"/>
    </row>
    <row r="2" spans="1:72" s="50" customFormat="1" ht="18" x14ac:dyDescent="0.25">
      <c r="B2" s="52" t="str">
        <f>'Lote 01 - Pão'!B2</f>
        <v>Anexo I - I do Convite do Procedimento AEN2ABT N.º 02/2015</v>
      </c>
      <c r="C2" s="52"/>
      <c r="D2" s="52"/>
      <c r="E2" s="52"/>
    </row>
    <row r="3" spans="1:72" s="50" customFormat="1" ht="15.75" customHeight="1" x14ac:dyDescent="0.2">
      <c r="B3" s="55"/>
      <c r="C3" s="55"/>
      <c r="D3" s="55"/>
      <c r="E3" s="55"/>
    </row>
    <row r="4" spans="1:72" s="50" customFormat="1" ht="15.75" customHeight="1" x14ac:dyDescent="0.2">
      <c r="B4" s="55"/>
      <c r="C4" s="55"/>
      <c r="D4" s="55"/>
      <c r="E4" s="55"/>
    </row>
    <row r="5" spans="1:72" s="54" customFormat="1" ht="15.75" x14ac:dyDescent="0.2">
      <c r="B5" s="55"/>
      <c r="C5" s="56"/>
      <c r="D5" s="56"/>
      <c r="E5" s="56"/>
    </row>
    <row r="6" spans="1:72" s="54" customFormat="1" ht="15.75" x14ac:dyDescent="0.2">
      <c r="B6" s="57" t="s">
        <v>0</v>
      </c>
      <c r="C6" s="58"/>
      <c r="D6" s="58"/>
      <c r="E6" s="58"/>
    </row>
    <row r="7" spans="1:72" s="54" customFormat="1" ht="15.75" x14ac:dyDescent="0.2">
      <c r="B7" s="59"/>
      <c r="C7" s="60"/>
      <c r="D7" s="60"/>
      <c r="E7" s="60"/>
    </row>
    <row r="8" spans="1:72" s="54" customFormat="1" ht="39.950000000000003" customHeight="1" x14ac:dyDescent="0.2">
      <c r="B8" s="63" t="s">
        <v>1</v>
      </c>
      <c r="C8" s="58"/>
      <c r="D8" s="206"/>
      <c r="E8" s="206"/>
    </row>
    <row r="9" spans="1:72" s="54" customFormat="1" ht="15" x14ac:dyDescent="0.2">
      <c r="B9" s="169"/>
      <c r="C9" s="60"/>
      <c r="D9" s="60"/>
      <c r="E9" s="60"/>
    </row>
    <row r="10" spans="1:72" s="54" customFormat="1" ht="15" x14ac:dyDescent="0.2">
      <c r="B10" s="63" t="s">
        <v>206</v>
      </c>
      <c r="C10" s="88"/>
      <c r="D10" s="207"/>
      <c r="E10" s="207"/>
    </row>
    <row r="11" spans="1:72" s="54" customFormat="1" ht="15.75" x14ac:dyDescent="0.2">
      <c r="B11" s="59"/>
      <c r="C11" s="64"/>
      <c r="D11" s="64"/>
      <c r="E11" s="64"/>
    </row>
    <row r="12" spans="1:72" s="54" customFormat="1" ht="15.75" x14ac:dyDescent="0.2">
      <c r="B12" s="57" t="s">
        <v>163</v>
      </c>
      <c r="C12" s="65"/>
      <c r="D12" s="66" t="str">
        <f>Geral!B7</f>
        <v>BOLOS</v>
      </c>
      <c r="E12" s="65"/>
    </row>
    <row r="13" spans="1:72" s="54" customFormat="1" ht="15" x14ac:dyDescent="0.2">
      <c r="A13" s="67"/>
      <c r="B13" s="68"/>
      <c r="C13" s="64"/>
      <c r="D13" s="64"/>
      <c r="E13" s="64"/>
      <c r="G13" s="67"/>
      <c r="H13" s="67"/>
    </row>
    <row r="14" spans="1:72" ht="74.25" customHeight="1" x14ac:dyDescent="0.2">
      <c r="A14" s="69"/>
      <c r="B14" s="70" t="s">
        <v>10</v>
      </c>
      <c r="C14" s="70" t="s">
        <v>11</v>
      </c>
      <c r="D14" s="70" t="s">
        <v>4</v>
      </c>
      <c r="E14" s="71" t="s">
        <v>99</v>
      </c>
      <c r="F14" s="69"/>
      <c r="G14" s="69"/>
      <c r="H14" s="69"/>
    </row>
    <row r="15" spans="1:72" s="78" customFormat="1" ht="18" customHeight="1" x14ac:dyDescent="0.2">
      <c r="A15" s="73"/>
      <c r="B15" s="214" t="str">
        <f>Geral!C7</f>
        <v>B009</v>
      </c>
      <c r="C15" s="94" t="str">
        <f>Geral!D7</f>
        <v>BOLOS SEM CREMES E/OU RECHEIOS</v>
      </c>
      <c r="D15" s="211" t="str">
        <f>Geral!E7</f>
        <v>unidade</v>
      </c>
      <c r="E15" s="208"/>
      <c r="F15" s="73"/>
      <c r="G15" s="73"/>
      <c r="H15" s="73"/>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row>
    <row r="16" spans="1:72" s="78" customFormat="1" ht="12.75" customHeight="1" x14ac:dyDescent="0.2">
      <c r="A16" s="73"/>
      <c r="B16" s="215"/>
      <c r="C16" s="96" t="s">
        <v>162</v>
      </c>
      <c r="D16" s="212"/>
      <c r="E16" s="209"/>
      <c r="F16" s="73"/>
      <c r="G16" s="73"/>
      <c r="H16" s="73"/>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row>
    <row r="17" spans="1:72" s="78" customFormat="1" ht="61.5" customHeight="1" x14ac:dyDescent="0.2">
      <c r="A17" s="73"/>
      <c r="B17" s="216"/>
      <c r="C17" s="97" t="s">
        <v>166</v>
      </c>
      <c r="D17" s="213"/>
      <c r="E17" s="210"/>
      <c r="F17" s="73"/>
      <c r="G17" s="73"/>
      <c r="H17" s="73"/>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row>
    <row r="18" spans="1:72" s="78" customFormat="1" ht="18" customHeight="1" x14ac:dyDescent="0.2">
      <c r="A18" s="73"/>
      <c r="B18" s="74" t="str">
        <f>Geral!C10</f>
        <v>B009</v>
      </c>
      <c r="C18" s="74" t="str">
        <f>Geral!D10</f>
        <v>BOLOS À FATIA</v>
      </c>
      <c r="D18" s="74" t="str">
        <f>Geral!E10</f>
        <v>1 bolo = 15 fatias</v>
      </c>
      <c r="E18" s="77"/>
      <c r="F18" s="73"/>
      <c r="G18" s="73"/>
      <c r="H18" s="73"/>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row>
    <row r="19" spans="1:72" s="78" customFormat="1" ht="18" customHeight="1" x14ac:dyDescent="0.2">
      <c r="A19" s="73"/>
      <c r="B19" s="74" t="str">
        <f>Geral!C11</f>
        <v>B066</v>
      </c>
      <c r="C19" s="74" t="str">
        <f>Geral!D11</f>
        <v>PASTEL DE NATA</v>
      </c>
      <c r="D19" s="74" t="str">
        <f>Geral!E11</f>
        <v>unidade</v>
      </c>
      <c r="E19" s="77"/>
      <c r="F19" s="73"/>
      <c r="G19" s="73"/>
      <c r="H19" s="73"/>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row>
    <row r="20" spans="1:72" s="78" customFormat="1" ht="18" customHeight="1" x14ac:dyDescent="0.2">
      <c r="A20" s="73"/>
      <c r="B20" s="74" t="str">
        <f>Geral!C12</f>
        <v>B084</v>
      </c>
      <c r="C20" s="74" t="str">
        <f>Geral!D12</f>
        <v>TIGELADAS</v>
      </c>
      <c r="D20" s="74" t="str">
        <f>Geral!E12</f>
        <v>unidade</v>
      </c>
      <c r="E20" s="77"/>
      <c r="F20" s="73"/>
      <c r="G20" s="73"/>
      <c r="H20" s="73"/>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row>
    <row r="21" spans="1:72" ht="27.95" customHeight="1" x14ac:dyDescent="0.2">
      <c r="A21" s="80"/>
      <c r="B21" s="120"/>
      <c r="C21" s="121"/>
      <c r="D21" s="122" t="s">
        <v>194</v>
      </c>
      <c r="E21" s="81" t="str">
        <f>IF(E15="","",AVERAGE(E15:E20))</f>
        <v/>
      </c>
      <c r="F21" s="80"/>
      <c r="G21" s="80"/>
      <c r="H21" s="80"/>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row>
  </sheetData>
  <sheetProtection password="8C81" sheet="1"/>
  <mergeCells count="5">
    <mergeCell ref="E15:E17"/>
    <mergeCell ref="D15:D17"/>
    <mergeCell ref="B15:B17"/>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9"/>
  <sheetViews>
    <sheetView zoomScaleNormal="100" workbookViewId="0">
      <selection activeCell="E15" sqref="E15:E18"/>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72" s="54" customFormat="1" x14ac:dyDescent="0.2">
      <c r="B1" s="64"/>
      <c r="C1" s="64"/>
      <c r="D1" s="64"/>
      <c r="E1" s="64"/>
    </row>
    <row r="2" spans="1:72" s="54" customFormat="1" ht="18" x14ac:dyDescent="0.25">
      <c r="B2" s="52" t="str">
        <f>'Lote 02 - Bolos'!B2</f>
        <v>Anexo I - I do Convite do Procedimento AEN2ABT N.º 02/2015</v>
      </c>
      <c r="C2" s="99"/>
      <c r="D2" s="99"/>
      <c r="E2" s="99"/>
    </row>
    <row r="3" spans="1:72" s="54" customFormat="1" ht="15.75" customHeight="1" x14ac:dyDescent="0.2">
      <c r="B3" s="53"/>
      <c r="C3" s="53"/>
      <c r="D3" s="53"/>
      <c r="E3" s="53"/>
    </row>
    <row r="4" spans="1:72" s="54" customFormat="1" ht="15.75" customHeight="1" x14ac:dyDescent="0.2">
      <c r="B4" s="53"/>
      <c r="C4" s="53"/>
      <c r="D4" s="53"/>
      <c r="E4" s="53"/>
    </row>
    <row r="5" spans="1:72" s="54" customFormat="1" ht="15.75" x14ac:dyDescent="0.2">
      <c r="B5" s="55"/>
      <c r="C5" s="56"/>
      <c r="D5" s="56"/>
      <c r="E5" s="56"/>
    </row>
    <row r="6" spans="1:72" s="54" customFormat="1" ht="15.75" x14ac:dyDescent="0.2">
      <c r="B6" s="57" t="s">
        <v>0</v>
      </c>
      <c r="C6" s="58"/>
      <c r="D6" s="58"/>
      <c r="E6" s="58"/>
    </row>
    <row r="7" spans="1:72" s="54" customFormat="1" ht="15.75" x14ac:dyDescent="0.2">
      <c r="B7" s="59"/>
      <c r="C7" s="60"/>
      <c r="D7" s="60"/>
      <c r="E7" s="60"/>
    </row>
    <row r="8" spans="1:72" s="54" customFormat="1" ht="39.950000000000003" customHeight="1" x14ac:dyDescent="0.2">
      <c r="B8" s="63" t="s">
        <v>1</v>
      </c>
      <c r="C8" s="58"/>
      <c r="D8" s="206"/>
      <c r="E8" s="206"/>
    </row>
    <row r="9" spans="1:72" s="54" customFormat="1" ht="15" x14ac:dyDescent="0.2">
      <c r="B9" s="169"/>
      <c r="C9" s="60"/>
      <c r="D9" s="60"/>
      <c r="E9" s="60"/>
    </row>
    <row r="10" spans="1:72" s="54" customFormat="1" ht="15.75" x14ac:dyDescent="0.2">
      <c r="B10" s="63" t="s">
        <v>206</v>
      </c>
      <c r="C10" s="57"/>
      <c r="D10" s="207"/>
      <c r="E10" s="207"/>
    </row>
    <row r="11" spans="1:72" s="54" customFormat="1" ht="15.75" x14ac:dyDescent="0.2">
      <c r="B11" s="59"/>
      <c r="C11" s="64"/>
      <c r="D11" s="64"/>
      <c r="E11" s="64"/>
    </row>
    <row r="12" spans="1:72" s="54" customFormat="1" ht="15.75" x14ac:dyDescent="0.2">
      <c r="B12" s="57" t="s">
        <v>164</v>
      </c>
      <c r="C12" s="65"/>
      <c r="D12" s="66" t="str">
        <f>Geral!B16</f>
        <v>SALGADOS</v>
      </c>
      <c r="E12" s="65"/>
    </row>
    <row r="13" spans="1:72" s="54" customFormat="1" ht="15" x14ac:dyDescent="0.2">
      <c r="A13" s="67"/>
      <c r="B13" s="68"/>
      <c r="C13" s="64"/>
      <c r="D13" s="64"/>
      <c r="E13" s="64"/>
      <c r="F13" s="67"/>
      <c r="G13" s="67"/>
      <c r="H13" s="67"/>
    </row>
    <row r="14" spans="1:72" ht="74.25" customHeight="1" x14ac:dyDescent="0.2">
      <c r="A14" s="69"/>
      <c r="B14" s="70" t="s">
        <v>10</v>
      </c>
      <c r="C14" s="70" t="s">
        <v>11</v>
      </c>
      <c r="D14" s="70" t="s">
        <v>4</v>
      </c>
      <c r="E14" s="71" t="s">
        <v>99</v>
      </c>
      <c r="F14" s="69"/>
      <c r="G14" s="69"/>
      <c r="H14" s="69"/>
    </row>
    <row r="15" spans="1:72" s="78" customFormat="1" ht="18" customHeight="1" x14ac:dyDescent="0.2">
      <c r="A15" s="73"/>
      <c r="B15" s="74" t="str">
        <f>Geral!C16</f>
        <v>B036</v>
      </c>
      <c r="C15" s="74" t="str">
        <f>Geral!D16</f>
        <v>EMPADAS</v>
      </c>
      <c r="D15" s="74" t="str">
        <f>Geral!E16</f>
        <v>unidade</v>
      </c>
      <c r="E15" s="77"/>
      <c r="F15" s="73"/>
      <c r="G15" s="73"/>
      <c r="H15" s="73"/>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row>
    <row r="16" spans="1:72" s="78" customFormat="1" ht="18" customHeight="1" x14ac:dyDescent="0.2">
      <c r="A16" s="73"/>
      <c r="B16" s="74" t="str">
        <f>Geral!C17</f>
        <v>B061</v>
      </c>
      <c r="C16" s="74" t="str">
        <f>Geral!D17</f>
        <v>LANCHE COM FIAMBRE E/OU QUEIJO</v>
      </c>
      <c r="D16" s="74" t="str">
        <f>Geral!E17</f>
        <v>unidade</v>
      </c>
      <c r="E16" s="77"/>
      <c r="F16" s="73"/>
      <c r="G16" s="73"/>
      <c r="H16" s="73"/>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row>
    <row r="17" spans="1:72" s="78" customFormat="1" ht="18" customHeight="1" x14ac:dyDescent="0.2">
      <c r="A17" s="73"/>
      <c r="B17" s="74" t="str">
        <f>Geral!C18</f>
        <v>B063</v>
      </c>
      <c r="C17" s="74" t="str">
        <f>Geral!D18</f>
        <v>PÃO C/ CHOURIÇO</v>
      </c>
      <c r="D17" s="74" t="str">
        <f>Geral!E18</f>
        <v>unidade</v>
      </c>
      <c r="E17" s="77"/>
      <c r="F17" s="73"/>
      <c r="G17" s="73"/>
      <c r="H17" s="73"/>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row>
    <row r="18" spans="1:72" s="78" customFormat="1" ht="18" customHeight="1" x14ac:dyDescent="0.2">
      <c r="A18" s="73"/>
      <c r="B18" s="74" t="str">
        <f>Geral!C19</f>
        <v>B037</v>
      </c>
      <c r="C18" s="74" t="str">
        <f>Geral!D19</f>
        <v>ROLOS DE QUEIJO/FIAMBRE</v>
      </c>
      <c r="D18" s="74" t="str">
        <f>Geral!E19</f>
        <v>unidade</v>
      </c>
      <c r="E18" s="77"/>
      <c r="F18" s="73"/>
      <c r="G18" s="73"/>
      <c r="H18" s="73"/>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row>
    <row r="19" spans="1:72" ht="27.95" customHeight="1" x14ac:dyDescent="0.2">
      <c r="A19" s="80"/>
      <c r="B19" s="120"/>
      <c r="C19" s="121"/>
      <c r="D19" s="122" t="s">
        <v>195</v>
      </c>
      <c r="E19" s="81" t="str">
        <f>IF(E15="","",AVERAGE(E15:E18))</f>
        <v/>
      </c>
      <c r="F19" s="80"/>
      <c r="G19" s="80"/>
      <c r="H19" s="80"/>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9"/>
  <sheetViews>
    <sheetView zoomScaleNormal="100" workbookViewId="0">
      <selection activeCell="D10" sqref="D10:E10"/>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72" s="54" customFormat="1" x14ac:dyDescent="0.2">
      <c r="B1" s="64"/>
      <c r="C1" s="64"/>
      <c r="D1" s="64"/>
      <c r="E1" s="64"/>
    </row>
    <row r="2" spans="1:72" s="54" customFormat="1" ht="18" x14ac:dyDescent="0.2">
      <c r="B2" s="99" t="str">
        <f>'Lote 03 - Salgados'!B2</f>
        <v>Anexo I - I do Convite do Procedimento AEN2ABT N.º 02/2015</v>
      </c>
      <c r="C2" s="99"/>
      <c r="D2" s="99"/>
      <c r="E2" s="99"/>
    </row>
    <row r="3" spans="1:72" s="54" customFormat="1" ht="15.75" customHeight="1" x14ac:dyDescent="0.2">
      <c r="B3" s="53"/>
      <c r="C3" s="53"/>
      <c r="D3" s="53"/>
      <c r="E3" s="53"/>
    </row>
    <row r="4" spans="1:72" s="54" customFormat="1" ht="15.75" customHeight="1" x14ac:dyDescent="0.2">
      <c r="B4" s="53"/>
      <c r="C4" s="53"/>
      <c r="D4" s="53"/>
      <c r="E4" s="53"/>
    </row>
    <row r="5" spans="1:72" s="54" customFormat="1" ht="15.75" x14ac:dyDescent="0.2">
      <c r="B5" s="55"/>
      <c r="C5" s="56"/>
      <c r="D5" s="56"/>
      <c r="E5" s="56"/>
    </row>
    <row r="6" spans="1:72" s="54" customFormat="1" ht="15.75" x14ac:dyDescent="0.2">
      <c r="A6" s="83"/>
      <c r="B6" s="84" t="s">
        <v>0</v>
      </c>
      <c r="C6" s="85"/>
      <c r="D6" s="85"/>
      <c r="E6" s="85"/>
      <c r="G6" s="83"/>
      <c r="H6" s="83"/>
    </row>
    <row r="7" spans="1:72" s="54" customFormat="1" ht="15.75" x14ac:dyDescent="0.2">
      <c r="A7" s="83"/>
      <c r="B7" s="86"/>
      <c r="C7" s="87"/>
      <c r="D7" s="87"/>
      <c r="E7" s="87"/>
      <c r="G7" s="83"/>
      <c r="H7" s="83"/>
    </row>
    <row r="8" spans="1:72" s="54" customFormat="1" ht="39.950000000000003" customHeight="1" x14ac:dyDescent="0.2">
      <c r="A8" s="83"/>
      <c r="B8" s="61" t="s">
        <v>1</v>
      </c>
      <c r="C8" s="85"/>
      <c r="D8" s="206"/>
      <c r="E8" s="206"/>
      <c r="G8" s="83"/>
      <c r="H8" s="83"/>
    </row>
    <row r="9" spans="1:72" s="54" customFormat="1" ht="15" x14ac:dyDescent="0.2">
      <c r="A9" s="83"/>
      <c r="B9" s="62"/>
      <c r="C9" s="87"/>
      <c r="D9" s="87"/>
      <c r="E9" s="87"/>
      <c r="G9" s="83"/>
      <c r="H9" s="83"/>
    </row>
    <row r="10" spans="1:72" s="54" customFormat="1" ht="15.75" x14ac:dyDescent="0.2">
      <c r="A10" s="83"/>
      <c r="B10" s="63" t="s">
        <v>206</v>
      </c>
      <c r="C10" s="57"/>
      <c r="D10" s="207"/>
      <c r="E10" s="207"/>
      <c r="G10" s="83"/>
      <c r="H10" s="83"/>
    </row>
    <row r="11" spans="1:72" s="54" customFormat="1" ht="15.75" x14ac:dyDescent="0.2">
      <c r="A11" s="83"/>
      <c r="B11" s="59"/>
      <c r="C11" s="89"/>
      <c r="D11" s="89"/>
      <c r="E11" s="89"/>
      <c r="G11" s="83"/>
      <c r="H11" s="83"/>
    </row>
    <row r="12" spans="1:72" s="54" customFormat="1" ht="15.75" x14ac:dyDescent="0.2">
      <c r="A12" s="83"/>
      <c r="B12" s="57" t="s">
        <v>171</v>
      </c>
      <c r="C12" s="90"/>
      <c r="D12" s="91" t="str">
        <f>Geral!B20</f>
        <v>CHOCOLATES e CHÁS</v>
      </c>
      <c r="E12" s="90"/>
      <c r="G12" s="83"/>
      <c r="H12" s="83"/>
    </row>
    <row r="13" spans="1:72" s="54" customFormat="1" ht="15" x14ac:dyDescent="0.2">
      <c r="A13" s="92"/>
      <c r="B13" s="68"/>
      <c r="C13" s="89"/>
      <c r="D13" s="89"/>
      <c r="E13" s="89"/>
      <c r="G13" s="92"/>
      <c r="H13" s="92"/>
    </row>
    <row r="14" spans="1:72" ht="74.25" customHeight="1" x14ac:dyDescent="0.2">
      <c r="A14" s="93"/>
      <c r="B14" s="70" t="s">
        <v>10</v>
      </c>
      <c r="C14" s="70" t="s">
        <v>11</v>
      </c>
      <c r="D14" s="70" t="s">
        <v>4</v>
      </c>
      <c r="E14" s="71" t="s">
        <v>99</v>
      </c>
      <c r="F14" s="93"/>
      <c r="G14" s="93"/>
      <c r="H14" s="93"/>
    </row>
    <row r="15" spans="1:72" s="78" customFormat="1" ht="18" customHeight="1" x14ac:dyDescent="0.2">
      <c r="A15" s="73"/>
      <c r="B15" s="117" t="str">
        <f>Geral!C20</f>
        <v>B019</v>
      </c>
      <c r="C15" s="117" t="str">
        <f>Geral!D20</f>
        <v>CHOCOLATE CRUNCH</v>
      </c>
      <c r="D15" s="117" t="str">
        <f>Geral!E20</f>
        <v>Embalagem de 24</v>
      </c>
      <c r="E15" s="77"/>
      <c r="F15" s="73"/>
      <c r="G15" s="73"/>
      <c r="H15" s="73"/>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row>
    <row r="16" spans="1:72" s="78" customFormat="1" ht="18" customHeight="1" x14ac:dyDescent="0.2">
      <c r="A16" s="73"/>
      <c r="B16" s="117" t="str">
        <f>Geral!C21</f>
        <v>B021</v>
      </c>
      <c r="C16" s="117" t="str">
        <f>Geral!D21</f>
        <v>CHOCOLATE NESTLÉ CLASSIC</v>
      </c>
      <c r="D16" s="117" t="str">
        <f>Geral!E21</f>
        <v>Embalagem de 30</v>
      </c>
      <c r="E16" s="77"/>
      <c r="F16" s="73"/>
      <c r="G16" s="73"/>
      <c r="H16" s="73"/>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row>
    <row r="17" spans="1:72" s="78" customFormat="1" ht="18" customHeight="1" x14ac:dyDescent="0.2">
      <c r="A17" s="73"/>
      <c r="B17" s="117" t="str">
        <f>Geral!C22</f>
        <v>B014</v>
      </c>
      <c r="C17" s="117" t="str">
        <f>Geral!D22</f>
        <v>CHOCOLATE SPECIAL K</v>
      </c>
      <c r="D17" s="117" t="str">
        <f>Geral!E22</f>
        <v>Embalagem de 6 garrafas</v>
      </c>
      <c r="E17" s="77"/>
      <c r="F17" s="73"/>
      <c r="G17" s="73"/>
      <c r="H17" s="73"/>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row>
    <row r="18" spans="1:72" s="78" customFormat="1" ht="18" customHeight="1" x14ac:dyDescent="0.2">
      <c r="A18" s="73"/>
      <c r="B18" s="117" t="str">
        <f>Geral!C23</f>
        <v>B011</v>
      </c>
      <c r="C18" s="117" t="str">
        <f>Geral!D23</f>
        <v>CHÁ DIVERSOS</v>
      </c>
      <c r="D18" s="117" t="str">
        <f>Geral!E23</f>
        <v>Caixa de 25 saquetas</v>
      </c>
      <c r="E18" s="77"/>
      <c r="F18" s="73"/>
      <c r="G18" s="73"/>
      <c r="H18" s="73"/>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row>
    <row r="19" spans="1:72" ht="27.95" customHeight="1" x14ac:dyDescent="0.2">
      <c r="A19" s="80"/>
      <c r="B19" s="120"/>
      <c r="C19" s="121"/>
      <c r="D19" s="122" t="s">
        <v>196</v>
      </c>
      <c r="E19" s="81" t="str">
        <f>IF(E15="","",AVERAGE(E15:E18))</f>
        <v/>
      </c>
      <c r="F19" s="80"/>
      <c r="G19" s="80"/>
      <c r="H19" s="80"/>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0"/>
  <sheetViews>
    <sheetView zoomScaleNormal="100" workbookViewId="0">
      <selection activeCell="D10" sqref="D10:E10"/>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72" s="50" customFormat="1" x14ac:dyDescent="0.2">
      <c r="B1" s="51"/>
      <c r="C1" s="51"/>
      <c r="D1" s="51"/>
      <c r="E1" s="51"/>
    </row>
    <row r="2" spans="1:72" s="50" customFormat="1" ht="18" x14ac:dyDescent="0.25">
      <c r="B2" s="52" t="str">
        <f>'Lote 04 - Chocolates e Chás'!B2</f>
        <v>Anexo I - I do Convite do Procedimento AEN2ABT N.º 02/2015</v>
      </c>
      <c r="C2" s="52"/>
      <c r="D2" s="52"/>
      <c r="E2" s="52"/>
    </row>
    <row r="3" spans="1:72" s="50" customFormat="1" ht="15.75" customHeight="1" x14ac:dyDescent="0.2">
      <c r="B3" s="53"/>
      <c r="C3" s="53"/>
      <c r="D3" s="53"/>
      <c r="E3" s="53"/>
    </row>
    <row r="4" spans="1:72" s="50" customFormat="1" ht="15.75" customHeight="1" x14ac:dyDescent="0.2">
      <c r="B4" s="53"/>
      <c r="C4" s="53"/>
      <c r="D4" s="53"/>
      <c r="E4" s="53"/>
    </row>
    <row r="5" spans="1:72" s="54" customFormat="1" ht="15.75" x14ac:dyDescent="0.2">
      <c r="B5" s="55"/>
      <c r="C5" s="56"/>
      <c r="D5" s="56"/>
      <c r="E5" s="56"/>
    </row>
    <row r="6" spans="1:72" s="54" customFormat="1" ht="15.75" x14ac:dyDescent="0.2">
      <c r="A6" s="83"/>
      <c r="B6" s="84" t="s">
        <v>0</v>
      </c>
      <c r="C6" s="85"/>
      <c r="D6" s="85"/>
      <c r="E6" s="85"/>
      <c r="G6" s="83"/>
      <c r="H6" s="83"/>
    </row>
    <row r="7" spans="1:72" s="54" customFormat="1" ht="15.75" x14ac:dyDescent="0.2">
      <c r="A7" s="83"/>
      <c r="B7" s="86"/>
      <c r="C7" s="87"/>
      <c r="D7" s="87"/>
      <c r="E7" s="87"/>
      <c r="G7" s="83"/>
      <c r="H7" s="83"/>
    </row>
    <row r="8" spans="1:72" s="54" customFormat="1" ht="39.950000000000003" customHeight="1" x14ac:dyDescent="0.2">
      <c r="A8" s="83"/>
      <c r="B8" s="61" t="s">
        <v>1</v>
      </c>
      <c r="C8" s="85"/>
      <c r="D8" s="206"/>
      <c r="E8" s="206"/>
      <c r="H8" s="83"/>
    </row>
    <row r="9" spans="1:72" s="54" customFormat="1" ht="15" x14ac:dyDescent="0.2">
      <c r="A9" s="83"/>
      <c r="B9" s="62"/>
      <c r="C9" s="87"/>
      <c r="D9" s="87"/>
      <c r="E9" s="87"/>
      <c r="G9" s="83"/>
      <c r="H9" s="83"/>
    </row>
    <row r="10" spans="1:72" s="54" customFormat="1" ht="15.75" x14ac:dyDescent="0.2">
      <c r="A10" s="83"/>
      <c r="B10" s="63" t="s">
        <v>206</v>
      </c>
      <c r="C10" s="57"/>
      <c r="D10" s="207"/>
      <c r="E10" s="207"/>
      <c r="G10" s="83"/>
      <c r="H10" s="83"/>
    </row>
    <row r="11" spans="1:72" s="54" customFormat="1" ht="15.75" x14ac:dyDescent="0.2">
      <c r="A11" s="83"/>
      <c r="B11" s="59"/>
      <c r="C11" s="89"/>
      <c r="D11" s="89"/>
      <c r="E11" s="89"/>
      <c r="G11" s="83"/>
      <c r="H11" s="83"/>
    </row>
    <row r="12" spans="1:72" s="54" customFormat="1" ht="15.75" x14ac:dyDescent="0.2">
      <c r="A12" s="83"/>
      <c r="B12" s="57" t="s">
        <v>172</v>
      </c>
      <c r="C12" s="90"/>
      <c r="D12" s="91" t="str">
        <f>Geral!B24</f>
        <v>IOGURTES E GELATINA</v>
      </c>
      <c r="E12" s="90"/>
      <c r="G12" s="83"/>
      <c r="H12" s="83"/>
    </row>
    <row r="13" spans="1:72" s="54" customFormat="1" ht="15" x14ac:dyDescent="0.2">
      <c r="A13" s="92"/>
      <c r="B13" s="68"/>
      <c r="C13" s="89"/>
      <c r="D13" s="89"/>
      <c r="E13" s="89"/>
      <c r="F13" s="92"/>
      <c r="G13" s="92"/>
      <c r="H13" s="92"/>
    </row>
    <row r="14" spans="1:72" ht="74.25" customHeight="1" x14ac:dyDescent="0.2">
      <c r="A14" s="93"/>
      <c r="B14" s="70" t="s">
        <v>10</v>
      </c>
      <c r="C14" s="70" t="s">
        <v>11</v>
      </c>
      <c r="D14" s="70" t="s">
        <v>4</v>
      </c>
      <c r="E14" s="71" t="s">
        <v>99</v>
      </c>
      <c r="F14" s="93"/>
      <c r="G14" s="93"/>
      <c r="H14" s="93"/>
    </row>
    <row r="15" spans="1:72" s="78" customFormat="1" ht="18" customHeight="1" x14ac:dyDescent="0.2">
      <c r="A15" s="73"/>
      <c r="B15" s="74" t="str">
        <f>Geral!C24</f>
        <v>B067</v>
      </c>
      <c r="C15" s="74" t="str">
        <f>Geral!D24</f>
        <v>IOGURTES - VIDRO</v>
      </c>
      <c r="D15" s="74" t="str">
        <f>Geral!E24</f>
        <v>Pack 2</v>
      </c>
      <c r="E15" s="77"/>
      <c r="F15" s="73"/>
      <c r="G15" s="73"/>
      <c r="H15" s="73"/>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row>
    <row r="16" spans="1:72" s="78" customFormat="1" ht="18" customHeight="1" x14ac:dyDescent="0.2">
      <c r="A16" s="73"/>
      <c r="B16" s="74" t="str">
        <f>Geral!C25</f>
        <v>B058</v>
      </c>
      <c r="C16" s="74" t="str">
        <f>Geral!D25</f>
        <v>IOGURTES COMBINADO</v>
      </c>
      <c r="D16" s="74" t="str">
        <f>Geral!E25</f>
        <v>Pack 2</v>
      </c>
      <c r="E16" s="77"/>
      <c r="F16" s="73"/>
      <c r="G16" s="73"/>
      <c r="H16" s="73"/>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row>
    <row r="17" spans="1:72" s="78" customFormat="1" ht="18" customHeight="1" x14ac:dyDescent="0.2">
      <c r="A17" s="73"/>
      <c r="B17" s="74" t="str">
        <f>Geral!C26</f>
        <v>B056</v>
      </c>
      <c r="C17" s="74" t="str">
        <f>Geral!D26</f>
        <v>IOGURTES DE AROMAS</v>
      </c>
      <c r="D17" s="74" t="str">
        <f>Geral!E26</f>
        <v>Pack 4</v>
      </c>
      <c r="E17" s="77"/>
      <c r="F17" s="73"/>
      <c r="G17" s="73"/>
      <c r="H17" s="73"/>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row>
    <row r="18" spans="1:72" s="78" customFormat="1" ht="18" customHeight="1" x14ac:dyDescent="0.2">
      <c r="A18" s="73"/>
      <c r="B18" s="74" t="str">
        <f>Geral!C27</f>
        <v>B057</v>
      </c>
      <c r="C18" s="74" t="str">
        <f>Geral!D27</f>
        <v>IOGURTES LIQUIDOS</v>
      </c>
      <c r="D18" s="74" t="str">
        <f>Geral!E27</f>
        <v>Pack 4</v>
      </c>
      <c r="E18" s="77"/>
      <c r="F18" s="73"/>
      <c r="G18" s="73"/>
      <c r="H18" s="73"/>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row>
    <row r="19" spans="1:72" s="78" customFormat="1" ht="18" customHeight="1" x14ac:dyDescent="0.2">
      <c r="A19" s="73"/>
      <c r="B19" s="74" t="str">
        <f>Geral!C28</f>
        <v>B132</v>
      </c>
      <c r="C19" s="74" t="str">
        <f>Geral!D28</f>
        <v>GELATINA</v>
      </c>
      <c r="D19" s="74" t="str">
        <f>Geral!E28</f>
        <v>Pack 4</v>
      </c>
      <c r="E19" s="77"/>
      <c r="F19" s="73"/>
      <c r="G19" s="73"/>
      <c r="H19" s="73"/>
    </row>
    <row r="20" spans="1:72" ht="27.95" customHeight="1" x14ac:dyDescent="0.2">
      <c r="A20" s="80"/>
      <c r="B20" s="120"/>
      <c r="C20" s="121"/>
      <c r="D20" s="122" t="s">
        <v>197</v>
      </c>
      <c r="E20" s="81" t="str">
        <f>IF(E15="","",AVERAGE(E15:E19))</f>
        <v/>
      </c>
      <c r="F20" s="80"/>
      <c r="G20" s="80"/>
      <c r="H20" s="80"/>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82"/>
      <c r="AR20" s="82"/>
      <c r="AS20" s="82"/>
      <c r="AT20" s="82"/>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
  <sheetViews>
    <sheetView zoomScaleNormal="100" workbookViewId="0">
      <selection activeCell="C24" sqref="C24"/>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72" s="54" customFormat="1" x14ac:dyDescent="0.2">
      <c r="B1" s="64"/>
      <c r="C1" s="64"/>
      <c r="D1" s="64"/>
      <c r="E1" s="64"/>
    </row>
    <row r="2" spans="1:72" s="54" customFormat="1" ht="18" x14ac:dyDescent="0.2">
      <c r="B2" s="99" t="str">
        <f>'Lote 05 - Iogurtes e Gelatina'!B2</f>
        <v>Anexo I - I do Convite do Procedimento AEN2ABT N.º 02/2015</v>
      </c>
      <c r="C2" s="99"/>
      <c r="D2" s="99"/>
      <c r="E2" s="99"/>
    </row>
    <row r="3" spans="1:72" s="54" customFormat="1" ht="15.75" customHeight="1" x14ac:dyDescent="0.2">
      <c r="B3" s="53"/>
      <c r="C3" s="53"/>
      <c r="D3" s="53"/>
      <c r="E3" s="53"/>
    </row>
    <row r="4" spans="1:72" s="54" customFormat="1" ht="15.75" customHeight="1" x14ac:dyDescent="0.2">
      <c r="B4" s="53"/>
      <c r="C4" s="53"/>
      <c r="D4" s="53"/>
      <c r="E4" s="53"/>
    </row>
    <row r="5" spans="1:72" s="54" customFormat="1" ht="15.75" x14ac:dyDescent="0.2">
      <c r="B5" s="55"/>
      <c r="C5" s="56"/>
      <c r="D5" s="56"/>
      <c r="E5" s="56"/>
    </row>
    <row r="6" spans="1:72" s="54" customFormat="1" ht="15.75" x14ac:dyDescent="0.2">
      <c r="A6" s="83"/>
      <c r="B6" s="84" t="s">
        <v>0</v>
      </c>
      <c r="C6" s="85"/>
      <c r="D6" s="85"/>
      <c r="E6" s="85"/>
      <c r="G6" s="83"/>
      <c r="H6" s="83"/>
    </row>
    <row r="7" spans="1:72" s="54" customFormat="1" ht="15.75" x14ac:dyDescent="0.2">
      <c r="A7" s="83"/>
      <c r="B7" s="86"/>
      <c r="C7" s="87"/>
      <c r="D7" s="87"/>
      <c r="E7" s="87"/>
      <c r="G7" s="83"/>
      <c r="H7" s="83"/>
    </row>
    <row r="8" spans="1:72" s="54" customFormat="1" ht="39.950000000000003" customHeight="1" x14ac:dyDescent="0.2">
      <c r="A8" s="83"/>
      <c r="B8" s="61" t="s">
        <v>1</v>
      </c>
      <c r="C8" s="85"/>
      <c r="D8" s="206"/>
      <c r="E8" s="206"/>
      <c r="G8" s="83"/>
      <c r="H8" s="83"/>
    </row>
    <row r="9" spans="1:72" s="54" customFormat="1" ht="15" x14ac:dyDescent="0.2">
      <c r="A9" s="83"/>
      <c r="B9" s="62"/>
      <c r="C9" s="87"/>
      <c r="D9" s="87"/>
      <c r="E9" s="87"/>
      <c r="G9" s="83"/>
      <c r="H9" s="83"/>
    </row>
    <row r="10" spans="1:72" s="54" customFormat="1" ht="15.75" x14ac:dyDescent="0.2">
      <c r="A10" s="83"/>
      <c r="B10" s="63" t="s">
        <v>206</v>
      </c>
      <c r="C10" s="57"/>
      <c r="D10" s="206"/>
      <c r="E10" s="206"/>
      <c r="G10" s="83"/>
      <c r="H10" s="83"/>
    </row>
    <row r="11" spans="1:72" s="54" customFormat="1" ht="15.75" x14ac:dyDescent="0.2">
      <c r="A11" s="83"/>
      <c r="B11" s="59"/>
      <c r="C11" s="89"/>
      <c r="D11" s="89"/>
      <c r="E11" s="89"/>
      <c r="G11" s="83"/>
      <c r="H11" s="83"/>
    </row>
    <row r="12" spans="1:72" s="54" customFormat="1" ht="15.75" x14ac:dyDescent="0.2">
      <c r="A12" s="83"/>
      <c r="B12" s="57" t="s">
        <v>174</v>
      </c>
      <c r="C12" s="90"/>
      <c r="D12" s="172" t="str">
        <f>Geral!B29</f>
        <v>PRODUTOS LÁCTEOS NÃO FATIADOS</v>
      </c>
      <c r="E12" s="90"/>
      <c r="G12" s="83"/>
      <c r="H12" s="83"/>
    </row>
    <row r="13" spans="1:72" s="54" customFormat="1" ht="15" x14ac:dyDescent="0.2">
      <c r="A13" s="92"/>
      <c r="B13" s="68"/>
      <c r="C13" s="89"/>
      <c r="D13" s="89"/>
      <c r="E13" s="89"/>
      <c r="F13" s="92"/>
      <c r="G13" s="92"/>
      <c r="H13" s="92"/>
    </row>
    <row r="14" spans="1:72" ht="74.25" customHeight="1" x14ac:dyDescent="0.2">
      <c r="A14" s="93"/>
      <c r="B14" s="70" t="s">
        <v>10</v>
      </c>
      <c r="C14" s="70" t="s">
        <v>11</v>
      </c>
      <c r="D14" s="70" t="s">
        <v>4</v>
      </c>
      <c r="E14" s="71" t="s">
        <v>99</v>
      </c>
      <c r="F14" s="93"/>
      <c r="G14" s="93"/>
      <c r="H14" s="93"/>
    </row>
    <row r="15" spans="1:72" s="78" customFormat="1" ht="18" customHeight="1" x14ac:dyDescent="0.2">
      <c r="A15" s="73"/>
      <c r="B15" s="117" t="str">
        <f>Geral!C29</f>
        <v>B088</v>
      </c>
      <c r="C15" s="117" t="str">
        <f>Geral!D29</f>
        <v>MANTEIGA</v>
      </c>
      <c r="D15" s="117" t="str">
        <f>Geral!E29</f>
        <v>Kg</v>
      </c>
      <c r="E15" s="77"/>
      <c r="F15" s="73"/>
      <c r="G15" s="73"/>
      <c r="H15" s="73"/>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row>
    <row r="16" spans="1:72" s="78" customFormat="1" ht="18" hidden="1" customHeight="1" x14ac:dyDescent="0.2">
      <c r="A16" s="73"/>
      <c r="B16" s="117">
        <f>Geral!C30</f>
        <v>0</v>
      </c>
      <c r="C16" s="117">
        <f>Geral!D30</f>
        <v>0</v>
      </c>
      <c r="D16" s="117">
        <f>Geral!E30</f>
        <v>0</v>
      </c>
      <c r="E16" s="77"/>
      <c r="F16" s="73"/>
      <c r="G16" s="73"/>
      <c r="H16" s="73"/>
    </row>
    <row r="17" spans="1:72" s="78" customFormat="1" ht="18" customHeight="1" x14ac:dyDescent="0.2">
      <c r="A17" s="73"/>
      <c r="B17" s="117" t="str">
        <f>Geral!C31</f>
        <v>B222</v>
      </c>
      <c r="C17" s="117" t="str">
        <f>Geral!D31</f>
        <v>QUEIJO FRESCO BARRA</v>
      </c>
      <c r="D17" s="117" t="str">
        <f>Geral!E31</f>
        <v>Kg</v>
      </c>
      <c r="E17" s="77"/>
      <c r="F17" s="73"/>
      <c r="G17" s="73"/>
      <c r="H17" s="73"/>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row>
    <row r="18" spans="1:72" ht="27.95" customHeight="1" x14ac:dyDescent="0.2">
      <c r="A18" s="80"/>
      <c r="B18" s="120"/>
      <c r="C18" s="121"/>
      <c r="D18" s="122" t="s">
        <v>198</v>
      </c>
      <c r="E18" s="81" t="str">
        <f>IF(E15="","",AVERAGE(E15:E17))</f>
        <v/>
      </c>
      <c r="F18" s="80"/>
      <c r="G18" s="80"/>
      <c r="H18" s="80"/>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row>
  </sheetData>
  <sheetProtection password="8C81" sheet="1" objects="1" scenarios="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9"/>
  <sheetViews>
    <sheetView zoomScaleNormal="100" workbookViewId="0">
      <selection activeCell="E15" sqref="E15:E17"/>
    </sheetView>
  </sheetViews>
  <sheetFormatPr defaultRowHeight="12.75" x14ac:dyDescent="0.2"/>
  <cols>
    <col min="1" max="1" width="5.7109375" style="72" customWidth="1"/>
    <col min="2" max="2" width="6.42578125" style="72" customWidth="1"/>
    <col min="3" max="3" width="37.5703125" style="72" customWidth="1"/>
    <col min="4" max="4" width="21.7109375" style="72" customWidth="1"/>
    <col min="5" max="5" width="15.85546875" style="72" customWidth="1"/>
    <col min="6" max="6" width="7.42578125" style="72" customWidth="1"/>
    <col min="7" max="16384" width="9.140625" style="72"/>
  </cols>
  <sheetData>
    <row r="1" spans="1:72" s="54" customFormat="1" x14ac:dyDescent="0.2">
      <c r="B1" s="64"/>
      <c r="C1" s="64"/>
      <c r="D1" s="64"/>
      <c r="E1" s="64"/>
    </row>
    <row r="2" spans="1:72" s="54" customFormat="1" ht="18" x14ac:dyDescent="0.2">
      <c r="B2" s="99" t="str">
        <f>'Lote 06 - ProLácteos Não Fatia'!B2</f>
        <v>Anexo I - I do Convite do Procedimento AEN2ABT N.º 02/2015</v>
      </c>
      <c r="C2" s="99"/>
      <c r="D2" s="99"/>
      <c r="E2" s="99"/>
    </row>
    <row r="3" spans="1:72" s="54" customFormat="1" ht="15.75" customHeight="1" x14ac:dyDescent="0.2">
      <c r="B3" s="53"/>
      <c r="C3" s="53"/>
      <c r="D3" s="53"/>
      <c r="E3" s="53"/>
    </row>
    <row r="4" spans="1:72" s="54" customFormat="1" ht="15.75" customHeight="1" x14ac:dyDescent="0.2">
      <c r="B4" s="53"/>
      <c r="C4" s="53"/>
      <c r="D4" s="53"/>
      <c r="E4" s="53"/>
    </row>
    <row r="5" spans="1:72" s="54" customFormat="1" ht="15.75" x14ac:dyDescent="0.2">
      <c r="B5" s="55"/>
      <c r="C5" s="56"/>
      <c r="D5" s="56"/>
      <c r="E5" s="56"/>
    </row>
    <row r="6" spans="1:72" s="54" customFormat="1" ht="15.75" x14ac:dyDescent="0.2">
      <c r="A6" s="83"/>
      <c r="B6" s="84" t="s">
        <v>0</v>
      </c>
      <c r="C6" s="85"/>
      <c r="D6" s="85"/>
      <c r="E6" s="85"/>
      <c r="G6" s="83"/>
      <c r="H6" s="83"/>
    </row>
    <row r="7" spans="1:72" s="54" customFormat="1" ht="15.75" x14ac:dyDescent="0.2">
      <c r="A7" s="83"/>
      <c r="B7" s="86"/>
      <c r="C7" s="87"/>
      <c r="D7" s="87"/>
      <c r="E7" s="87"/>
      <c r="G7" s="83"/>
      <c r="H7" s="83"/>
    </row>
    <row r="8" spans="1:72" s="54" customFormat="1" ht="39.950000000000003" customHeight="1" x14ac:dyDescent="0.2">
      <c r="A8" s="83"/>
      <c r="B8" s="61" t="s">
        <v>1</v>
      </c>
      <c r="C8" s="85"/>
      <c r="D8" s="206"/>
      <c r="E8" s="206"/>
      <c r="G8" s="83"/>
      <c r="H8" s="83"/>
    </row>
    <row r="9" spans="1:72" s="54" customFormat="1" ht="15" x14ac:dyDescent="0.2">
      <c r="A9" s="83"/>
      <c r="B9" s="62"/>
      <c r="C9" s="87"/>
      <c r="D9" s="87"/>
      <c r="E9" s="87"/>
      <c r="G9" s="83"/>
      <c r="H9" s="83"/>
    </row>
    <row r="10" spans="1:72" s="54" customFormat="1" ht="15.75" x14ac:dyDescent="0.2">
      <c r="A10" s="83"/>
      <c r="B10" s="63" t="s">
        <v>206</v>
      </c>
      <c r="C10" s="57"/>
      <c r="D10" s="207"/>
      <c r="E10" s="207"/>
      <c r="G10" s="83"/>
      <c r="H10" s="83"/>
    </row>
    <row r="11" spans="1:72" s="54" customFormat="1" ht="15.75" x14ac:dyDescent="0.2">
      <c r="A11" s="83"/>
      <c r="B11" s="59"/>
      <c r="C11" s="89"/>
      <c r="D11" s="89"/>
      <c r="E11" s="89"/>
      <c r="G11" s="83"/>
      <c r="H11" s="83"/>
    </row>
    <row r="12" spans="1:72" s="54" customFormat="1" ht="15.75" x14ac:dyDescent="0.2">
      <c r="A12" s="83"/>
      <c r="B12" s="57" t="s">
        <v>181</v>
      </c>
      <c r="C12" s="90"/>
      <c r="D12" s="91" t="str">
        <f>Geral!B32</f>
        <v>ÁGUAS</v>
      </c>
      <c r="E12" s="90"/>
      <c r="G12" s="83"/>
      <c r="H12" s="83"/>
    </row>
    <row r="13" spans="1:72" s="54" customFormat="1" ht="15" x14ac:dyDescent="0.2">
      <c r="A13" s="92"/>
      <c r="B13" s="68"/>
      <c r="C13" s="89"/>
      <c r="D13" s="89"/>
      <c r="E13" s="89"/>
      <c r="F13" s="92"/>
      <c r="G13" s="92"/>
      <c r="H13" s="92"/>
    </row>
    <row r="14" spans="1:72" ht="74.25" customHeight="1" x14ac:dyDescent="0.2">
      <c r="A14" s="93"/>
      <c r="B14" s="70" t="s">
        <v>10</v>
      </c>
      <c r="C14" s="70" t="s">
        <v>11</v>
      </c>
      <c r="D14" s="70" t="s">
        <v>4</v>
      </c>
      <c r="E14" s="71" t="s">
        <v>99</v>
      </c>
      <c r="F14" s="93"/>
      <c r="G14" s="93"/>
      <c r="H14" s="93"/>
    </row>
    <row r="15" spans="1:72" s="78" customFormat="1" ht="18" customHeight="1" x14ac:dyDescent="0.2">
      <c r="A15" s="73"/>
      <c r="B15" s="117" t="str">
        <f>Geral!C32</f>
        <v>B002</v>
      </c>
      <c r="C15" s="117" t="str">
        <f>Geral!D32</f>
        <v>ÁGUA 0,33 L</v>
      </c>
      <c r="D15" s="118" t="str">
        <f>Geral!E32</f>
        <v>Embalagem de 24 garrafas</v>
      </c>
      <c r="E15" s="77"/>
      <c r="F15" s="73"/>
      <c r="G15" s="73"/>
      <c r="H15" s="73"/>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row>
    <row r="16" spans="1:72" s="78" customFormat="1" ht="18" customHeight="1" x14ac:dyDescent="0.2">
      <c r="A16" s="73"/>
      <c r="B16" s="117" t="str">
        <f>Geral!C33</f>
        <v>B003</v>
      </c>
      <c r="C16" s="117" t="str">
        <f>Geral!D33</f>
        <v>ÁGUA 0,50 L</v>
      </c>
      <c r="D16" s="118" t="str">
        <f>Geral!E33</f>
        <v>Embalagem de 24 garrafas</v>
      </c>
      <c r="E16" s="77"/>
      <c r="F16" s="73"/>
      <c r="G16" s="73"/>
      <c r="H16" s="73"/>
    </row>
    <row r="17" spans="1:72" s="78" customFormat="1" ht="18" customHeight="1" x14ac:dyDescent="0.2">
      <c r="A17" s="73"/>
      <c r="B17" s="117" t="str">
        <f>Geral!C34</f>
        <v>B004</v>
      </c>
      <c r="C17" s="117" t="str">
        <f>Geral!D34</f>
        <v>ÁGUA 1,50 L</v>
      </c>
      <c r="D17" s="118" t="str">
        <f>Geral!E34</f>
        <v>Embalagem de 12 garrafas</v>
      </c>
      <c r="E17" s="77"/>
      <c r="F17" s="73"/>
      <c r="G17" s="73"/>
      <c r="H17" s="73"/>
      <c r="I17" s="95"/>
      <c r="J17" s="95"/>
      <c r="K17" s="95"/>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row>
    <row r="18" spans="1:72" s="78" customFormat="1" ht="18" hidden="1" customHeight="1" x14ac:dyDescent="0.2">
      <c r="A18" s="73"/>
      <c r="B18" s="119">
        <f>Geral!C35</f>
        <v>0</v>
      </c>
      <c r="C18" s="117" t="str">
        <f>Geral!D35</f>
        <v>ÁGUA GASEIFICADA 0,25 L</v>
      </c>
      <c r="D18" s="118" t="str">
        <f>Geral!E35</f>
        <v>Embalagem de 6 garrafas</v>
      </c>
      <c r="E18" s="98"/>
      <c r="F18" s="73"/>
      <c r="G18" s="73"/>
      <c r="H18" s="73"/>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row>
    <row r="19" spans="1:72" ht="27.95" customHeight="1" x14ac:dyDescent="0.2">
      <c r="A19" s="80"/>
      <c r="B19" s="120"/>
      <c r="C19" s="121"/>
      <c r="D19" s="122" t="s">
        <v>199</v>
      </c>
      <c r="E19" s="81" t="str">
        <f>IF(E15="","",AVERAGE(E15:E18))</f>
        <v/>
      </c>
      <c r="F19" s="80"/>
      <c r="G19" s="80"/>
      <c r="H19" s="80"/>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8"/>
  <sheetViews>
    <sheetView zoomScaleNormal="100" workbookViewId="0">
      <selection activeCell="E15" sqref="E15:E17"/>
    </sheetView>
  </sheetViews>
  <sheetFormatPr defaultRowHeight="12.75" x14ac:dyDescent="0.2"/>
  <cols>
    <col min="1" max="1" width="5.7109375" customWidth="1"/>
    <col min="2" max="2" width="6.42578125" customWidth="1"/>
    <col min="3" max="3" width="37.5703125" customWidth="1"/>
    <col min="4" max="4" width="21.7109375" customWidth="1"/>
    <col min="5" max="5" width="15.85546875" customWidth="1"/>
    <col min="6" max="6" width="7.42578125" customWidth="1"/>
  </cols>
  <sheetData>
    <row r="1" spans="1:72" s="100" customFormat="1" x14ac:dyDescent="0.2">
      <c r="B1" s="101"/>
      <c r="C1" s="101"/>
      <c r="D1" s="101"/>
      <c r="E1" s="101"/>
    </row>
    <row r="2" spans="1:72" s="100" customFormat="1" ht="18" x14ac:dyDescent="0.2">
      <c r="B2" s="102" t="str">
        <f>'Lote 07 - Águas'!B2</f>
        <v>Anexo I - I do Convite do Procedimento AEN2ABT N.º 02/2015</v>
      </c>
      <c r="C2" s="102"/>
      <c r="D2" s="102"/>
      <c r="E2" s="102"/>
    </row>
    <row r="3" spans="1:72" s="100" customFormat="1" ht="15.75" customHeight="1" x14ac:dyDescent="0.2">
      <c r="B3" s="24"/>
      <c r="C3" s="24"/>
      <c r="D3" s="24"/>
      <c r="E3" s="24"/>
    </row>
    <row r="4" spans="1:72" s="100" customFormat="1" ht="15.75" customHeight="1" x14ac:dyDescent="0.2">
      <c r="B4" s="24"/>
      <c r="C4" s="24"/>
      <c r="D4" s="24"/>
      <c r="E4" s="24"/>
    </row>
    <row r="5" spans="1:72" s="100" customFormat="1" ht="15.75" x14ac:dyDescent="0.2">
      <c r="B5" s="103"/>
      <c r="C5" s="104"/>
      <c r="D5" s="104"/>
      <c r="E5" s="104"/>
    </row>
    <row r="6" spans="1:72" s="100" customFormat="1" ht="15.75" x14ac:dyDescent="0.2">
      <c r="A6" s="105"/>
      <c r="B6" s="106" t="s">
        <v>0</v>
      </c>
      <c r="C6" s="107"/>
      <c r="D6" s="107"/>
      <c r="E6" s="107"/>
      <c r="G6" s="105"/>
      <c r="H6" s="105"/>
    </row>
    <row r="7" spans="1:72" s="100" customFormat="1" ht="15.75" x14ac:dyDescent="0.2">
      <c r="A7" s="105"/>
      <c r="B7" s="109"/>
      <c r="C7" s="110"/>
      <c r="D7" s="110"/>
      <c r="E7" s="110"/>
      <c r="G7" s="105"/>
      <c r="H7" s="105"/>
    </row>
    <row r="8" spans="1:72" s="100" customFormat="1" ht="39.950000000000003" customHeight="1" x14ac:dyDescent="0.2">
      <c r="A8" s="105"/>
      <c r="B8" s="61" t="s">
        <v>1</v>
      </c>
      <c r="C8" s="107"/>
      <c r="D8" s="217"/>
      <c r="E8" s="217"/>
      <c r="G8" s="105"/>
      <c r="H8" s="105"/>
    </row>
    <row r="9" spans="1:72" s="100" customFormat="1" ht="15" x14ac:dyDescent="0.2">
      <c r="A9" s="105"/>
      <c r="B9" s="62"/>
      <c r="C9" s="110"/>
      <c r="D9" s="110"/>
      <c r="E9" s="110"/>
      <c r="G9" s="105"/>
      <c r="H9" s="105"/>
    </row>
    <row r="10" spans="1:72" s="100" customFormat="1" ht="15.75" x14ac:dyDescent="0.2">
      <c r="A10" s="105"/>
      <c r="B10" s="63" t="s">
        <v>206</v>
      </c>
      <c r="C10" s="113"/>
      <c r="D10" s="218"/>
      <c r="E10" s="218"/>
      <c r="G10" s="105"/>
      <c r="H10" s="105"/>
    </row>
    <row r="11" spans="1:72" s="100" customFormat="1" ht="15.75" x14ac:dyDescent="0.2">
      <c r="A11" s="105"/>
      <c r="B11" s="111"/>
      <c r="C11" s="112"/>
      <c r="D11" s="112"/>
      <c r="E11" s="112"/>
      <c r="G11" s="105"/>
      <c r="H11" s="105"/>
    </row>
    <row r="12" spans="1:72" s="100" customFormat="1" ht="15.75" x14ac:dyDescent="0.2">
      <c r="A12" s="105"/>
      <c r="B12" s="113" t="s">
        <v>182</v>
      </c>
      <c r="C12" s="108"/>
      <c r="D12" s="114" t="str">
        <f>Geral!B36</f>
        <v>SUMOS</v>
      </c>
      <c r="E12" s="108"/>
      <c r="G12" s="105"/>
      <c r="H12" s="105"/>
    </row>
    <row r="13" spans="1:72" s="100" customFormat="1" ht="15" x14ac:dyDescent="0.2">
      <c r="A13" s="115"/>
      <c r="B13" s="116"/>
      <c r="C13" s="112"/>
      <c r="D13" s="112"/>
      <c r="E13" s="112"/>
      <c r="F13" s="115"/>
      <c r="G13" s="115"/>
      <c r="H13" s="115"/>
    </row>
    <row r="14" spans="1:72" ht="74.25" customHeight="1" x14ac:dyDescent="0.2">
      <c r="A14" s="1"/>
      <c r="B14" s="44" t="s">
        <v>10</v>
      </c>
      <c r="C14" s="44" t="s">
        <v>11</v>
      </c>
      <c r="D14" s="44" t="s">
        <v>4</v>
      </c>
      <c r="E14" s="45" t="s">
        <v>99</v>
      </c>
      <c r="F14" s="1"/>
      <c r="G14" s="1"/>
      <c r="H14" s="1"/>
    </row>
    <row r="15" spans="1:72" s="30" customFormat="1" ht="18" customHeight="1" x14ac:dyDescent="0.2">
      <c r="A15" s="2"/>
      <c r="B15" s="27" t="str">
        <f>Geral!C36</f>
        <v>B200</v>
      </c>
      <c r="C15" s="27" t="str">
        <f>Geral!D36</f>
        <v>SUMO COMPAL PEQUENO</v>
      </c>
      <c r="D15" s="27" t="str">
        <f>Geral!E36</f>
        <v>Pack 27</v>
      </c>
      <c r="E15" s="170"/>
      <c r="F15" s="2"/>
      <c r="G15" s="2"/>
      <c r="H15" s="2"/>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row>
    <row r="16" spans="1:72" s="30" customFormat="1" ht="18" customHeight="1" x14ac:dyDescent="0.2">
      <c r="A16" s="2"/>
      <c r="B16" s="27" t="str">
        <f>Geral!C37</f>
        <v>B072</v>
      </c>
      <c r="C16" s="27" t="str">
        <f>Geral!D37</f>
        <v>SUMOS COMPAL GRANDE</v>
      </c>
      <c r="D16" s="27" t="str">
        <f>Geral!E37</f>
        <v>Pack 18</v>
      </c>
      <c r="E16" s="170"/>
      <c r="F16" s="2"/>
      <c r="G16" s="2"/>
      <c r="H16" s="2"/>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row>
    <row r="17" spans="1:72" s="30" customFormat="1" ht="18" customHeight="1" x14ac:dyDescent="0.2">
      <c r="A17" s="2"/>
      <c r="B17" s="27" t="str">
        <f>Geral!C38</f>
        <v>B073</v>
      </c>
      <c r="C17" s="27" t="str">
        <f>Geral!D38</f>
        <v>SUMOS SANTAL GRANDE</v>
      </c>
      <c r="D17" s="27" t="str">
        <f>Geral!E38</f>
        <v>Pack 18</v>
      </c>
      <c r="E17" s="170"/>
      <c r="F17" s="2"/>
      <c r="G17" s="2"/>
      <c r="H17" s="2"/>
    </row>
    <row r="18" spans="1:72" ht="27.95" customHeight="1" x14ac:dyDescent="0.2">
      <c r="A18" s="3"/>
      <c r="B18" s="125"/>
      <c r="C18" s="126"/>
      <c r="D18" s="122" t="s">
        <v>200</v>
      </c>
      <c r="E18" s="46" t="str">
        <f>IF(E15="","",AVERAGE(E15:E17))</f>
        <v/>
      </c>
      <c r="F18" s="3"/>
      <c r="G18" s="3"/>
      <c r="H18" s="3"/>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row>
  </sheetData>
  <sheetProtection password="8C81" sheet="1"/>
  <mergeCells count="2">
    <mergeCell ref="D8:E8"/>
    <mergeCell ref="D10:E10"/>
  </mergeCells>
  <printOptions horizontalCentered="1"/>
  <pageMargins left="0.15748031496062992" right="0.15748031496062992" top="0.78740157480314965" bottom="0.78740157480314965" header="0" footer="0.59055118110236227"/>
  <pageSetup paperSize="9" orientation="portrait" r:id="rId1"/>
  <headerFooter alignWithMargins="0">
    <oddFooter xml:space="preserve">&amp;C&amp;9Pág. &amp;P |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18</vt:i4>
      </vt:variant>
      <vt:variant>
        <vt:lpstr>Intervalos com nome</vt:lpstr>
      </vt:variant>
      <vt:variant>
        <vt:i4>19</vt:i4>
      </vt:variant>
    </vt:vector>
  </HeadingPairs>
  <TitlesOfParts>
    <vt:vector size="37" baseType="lpstr">
      <vt:lpstr>Geral</vt:lpstr>
      <vt:lpstr>Lote 01 - Pão</vt:lpstr>
      <vt:lpstr>Lote 02 - Bolos</vt:lpstr>
      <vt:lpstr>Lote 03 - Salgados</vt:lpstr>
      <vt:lpstr>Lote 04 - Chocolates e Chás</vt:lpstr>
      <vt:lpstr>Lote 05 - Iogurtes e Gelatina</vt:lpstr>
      <vt:lpstr>Lote 06 - ProLácteos Não Fatia</vt:lpstr>
      <vt:lpstr>Lote 07 - Águas</vt:lpstr>
      <vt:lpstr>Lote 08 - Sumos</vt:lpstr>
      <vt:lpstr>Lote 09 - Leite</vt:lpstr>
      <vt:lpstr>Lote 10 - Charc ProdLact Fatia</vt:lpstr>
      <vt:lpstr>Lote 11 - Carne</vt:lpstr>
      <vt:lpstr>Lote 12 - Atum</vt:lpstr>
      <vt:lpstr>Lote 13 - Fruta</vt:lpstr>
      <vt:lpstr>Lote 14 - Gelados</vt:lpstr>
      <vt:lpstr>Lote 15 - Sal Legumes Pré Prep</vt:lpstr>
      <vt:lpstr>Lote 16 - Sopas</vt:lpstr>
      <vt:lpstr>Anexo II-I do Convite</vt:lpstr>
      <vt:lpstr>'Anexo II-I do Convite'!Área_de_Impressão</vt:lpstr>
      <vt:lpstr>Geral!Área_de_Impressão</vt:lpstr>
      <vt:lpstr>'Lote 01 - Pão'!Área_de_Impressão</vt:lpstr>
      <vt:lpstr>'Lote 02 - Bolos'!Área_de_Impressão</vt:lpstr>
      <vt:lpstr>'Lote 03 - Salgados'!Área_de_Impressão</vt:lpstr>
      <vt:lpstr>'Lote 04 - Chocolates e Chás'!Área_de_Impressão</vt:lpstr>
      <vt:lpstr>'Lote 05 - Iogurtes e Gelatina'!Área_de_Impressão</vt:lpstr>
      <vt:lpstr>'Lote 06 - ProLácteos Não Fatia'!Área_de_Impressão</vt:lpstr>
      <vt:lpstr>'Lote 07 - Águas'!Área_de_Impressão</vt:lpstr>
      <vt:lpstr>'Lote 08 - Sumos'!Área_de_Impressão</vt:lpstr>
      <vt:lpstr>'Lote 09 - Leite'!Área_de_Impressão</vt:lpstr>
      <vt:lpstr>'Lote 10 - Charc ProdLact Fatia'!Área_de_Impressão</vt:lpstr>
      <vt:lpstr>'Lote 11 - Carne'!Área_de_Impressão</vt:lpstr>
      <vt:lpstr>'Lote 12 - Atum'!Área_de_Impressão</vt:lpstr>
      <vt:lpstr>'Lote 13 - Fruta'!Área_de_Impressão</vt:lpstr>
      <vt:lpstr>'Lote 14 - Gelados'!Área_de_Impressão</vt:lpstr>
      <vt:lpstr>'Lote 15 - Sal Legumes Pré Prep'!Área_de_Impressão</vt:lpstr>
      <vt:lpstr>'Lote 16 - Sopas'!Área_de_Impressão</vt:lpstr>
      <vt:lpstr>Geral!Títulos_de_Impressão</vt:lpstr>
    </vt:vector>
  </TitlesOfParts>
  <Company>SGME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cristina.gamito</dc:creator>
  <cp:lastModifiedBy>DIOGO</cp:lastModifiedBy>
  <cp:lastPrinted>2015-07-15T21:40:12Z</cp:lastPrinted>
  <dcterms:created xsi:type="dcterms:W3CDTF">2010-12-03T13:30:45Z</dcterms:created>
  <dcterms:modified xsi:type="dcterms:W3CDTF">2015-07-15T21:40:39Z</dcterms:modified>
</cp:coreProperties>
</file>