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30" yWindow="225" windowWidth="11175" windowHeight="11415" tabRatio="798" activeTab="3"/>
  </bookViews>
  <sheets>
    <sheet name="Circuito 01" sheetId="1" r:id="rId1"/>
    <sheet name="Circuito 02" sheetId="2" r:id="rId2"/>
    <sheet name="Geral" sheetId="3" state="hidden" r:id="rId3"/>
    <sheet name="Circuito 03" sheetId="4" r:id="rId4"/>
    <sheet name="Circuito 04" sheetId="5" r:id="rId5"/>
    <sheet name="Circuito 05" sheetId="6" r:id="rId6"/>
  </sheets>
  <definedNames>
    <definedName name="_xlnm.Print_Area" localSheetId="0">'Circuito 01'!$A$1:$L$30</definedName>
    <definedName name="_xlnm.Print_Area" localSheetId="1">'Circuito 02'!$A$1:$L$31</definedName>
    <definedName name="_xlnm.Print_Area" localSheetId="3">'Circuito 03'!$A$1:$L$31</definedName>
    <definedName name="_xlnm.Print_Area" localSheetId="4">'Circuito 04'!$A$1:$L$31</definedName>
    <definedName name="_xlnm.Print_Area" localSheetId="5">'Circuito 05'!$A$1:$L$31</definedName>
    <definedName name="_xlnm.Print_Area" localSheetId="2">'Geral'!$A$1:$L$28</definedName>
    <definedName name="_xlnm.Print_Titles" localSheetId="0">'Circuito 01'!$15:$15</definedName>
    <definedName name="_xlnm.Print_Titles" localSheetId="1">'Circuito 02'!$15:$15</definedName>
    <definedName name="_xlnm.Print_Titles" localSheetId="3">'Circuito 03'!$15:$15</definedName>
    <definedName name="_xlnm.Print_Titles" localSheetId="4">'Circuito 04'!$15:$15</definedName>
    <definedName name="_xlnm.Print_Titles" localSheetId="5">'Circuito 05'!$15:$15</definedName>
    <definedName name="_xlnm.Print_Titles" localSheetId="2">'Geral'!$4:$4</definedName>
  </definedNames>
  <calcPr fullCalcOnLoad="1"/>
</workbook>
</file>

<file path=xl/sharedStrings.xml><?xml version="1.0" encoding="utf-8"?>
<sst xmlns="http://schemas.openxmlformats.org/spreadsheetml/2006/main" count="158" uniqueCount="41">
  <si>
    <t xml:space="preserve">Denominação Social: </t>
  </si>
  <si>
    <t>Circuito</t>
  </si>
  <si>
    <t>N.º Alunos a Transportar</t>
  </si>
  <si>
    <t>01</t>
  </si>
  <si>
    <r>
      <t xml:space="preserve">Anexo A do Caderno de Encargos do Procedimento AEN2ABT N.º </t>
    </r>
    <r>
      <rPr>
        <b/>
        <sz val="12"/>
        <color indexed="10"/>
        <rFont val="Arial"/>
        <family val="2"/>
      </rPr>
      <t>08</t>
    </r>
    <r>
      <rPr>
        <b/>
        <sz val="12"/>
        <color indexed="8"/>
        <rFont val="Arial"/>
        <family val="2"/>
      </rPr>
      <t>/2014</t>
    </r>
  </si>
  <si>
    <t>Descrição do Circuito</t>
  </si>
  <si>
    <t>2 - Proposta de Preços para o Circuito:</t>
  </si>
  <si>
    <t>Escola Básica António Torrado | Bairrada | Chainça</t>
  </si>
  <si>
    <t>02</t>
  </si>
  <si>
    <t>Escola Básica e Secundária Dr. Manuel Fernandes | Sardoal</t>
  </si>
  <si>
    <t>03</t>
  </si>
  <si>
    <t>04</t>
  </si>
  <si>
    <t>Distância Percorrida na Ida e Volta (km)</t>
  </si>
  <si>
    <t>N.º Dias de Transporte</t>
  </si>
  <si>
    <t>(Set-Dez 2014)</t>
  </si>
  <si>
    <t>(Jan-Jul 2015)</t>
  </si>
  <si>
    <t>1 - Identificação do Proponente da proposta</t>
  </si>
  <si>
    <t>Proposta de Preço por Km para o Agrupamento de Escolas N.º 2 de Abrantes (Euros c/IVA) em Algarismos</t>
  </si>
  <si>
    <t>N.º de Pessoal Colectiva:</t>
  </si>
  <si>
    <t>Montante Global (euros com IVA)</t>
  </si>
  <si>
    <t>O circuito será feito duas vezes por dia: de manhã, permitindo a entrada dos alunos às nove horas e o regresso ao local de embarque às dezasseis horas.</t>
  </si>
  <si>
    <t>(Euros sem IVA)</t>
  </si>
  <si>
    <t>(Euros com IVA a 6%)</t>
  </si>
  <si>
    <t>Preço Unitário por KM do Circuito 01 sem IVA, em por extenso:</t>
  </si>
  <si>
    <t>Preço Unitário por KM do Circuito 02 sem IVA, em por extenso:</t>
  </si>
  <si>
    <t>Preço Unitário por KM do Circuito 03 sem IVA, em por extenso:</t>
  </si>
  <si>
    <t>Preço Unitário por KM do Circuito 04 sem IVA, em por extenso:</t>
  </si>
  <si>
    <t>Escola Básica e Secundária Dr. Manuel Fernandes | Vilelas (Martinchel) | Chainça | Alferrarede</t>
  </si>
  <si>
    <t>Montante Diário, em algarismos</t>
  </si>
  <si>
    <t>Proposta de Preço Unitário por Km para o Agrupamento de Escolas N.º 2 de Abrantes, em algarismos</t>
  </si>
  <si>
    <t>O proponente tem que preencher os campos a amarelo.</t>
  </si>
  <si>
    <t>(Jan-Jul 2016)</t>
  </si>
  <si>
    <t>(Set-Dez 2015)</t>
  </si>
  <si>
    <t>O circuito será feito duas vezes por dia: de manhã, permitindo a entrada do aluno às 08:30 minutos  e o regresso ao local de embarque no seguinte previsível horário: segunda,  terça e quinta-feiras, às 17:00 horas; quarta e sexta-feiras, às 13:35 minutos. O horário definitivo será comunicado no decorrer da primeira quinzena de setembro de 2015.</t>
  </si>
  <si>
    <t>5</t>
  </si>
  <si>
    <t>Escola Básica e Secundária Dr. Manuel Fernandes | Chainça</t>
  </si>
  <si>
    <t>Escola Básica e Secundária Dr. Manuel Fernandes | Abrantes</t>
  </si>
  <si>
    <t>O circuito será feito duas vezes por dia: de manhã, permitindo a entrada do aluno às 08:30 minutos  e o regresso à localidade de embarque às dezassete (17) horas. O horário definitivo será comunicado no decorrer da primeira quinzena de setembro de 2015.</t>
  </si>
  <si>
    <t>Anexo I - I do Convite do Procedimento AEN2ABT N.º 03/2015</t>
  </si>
  <si>
    <t>Preço Unitário por KM do Circuito 05 sem IVA, em por extenso:</t>
  </si>
  <si>
    <t>Anexo A do Caderno de Encargos do Procedimento AEN2ABT N.º 03/2015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</si>
</sst>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]_-;\-* #,##0.00\ [$€]_-;_-* &quot;-&quot;??\ [$€]_-;_-@_-"/>
    <numFmt numFmtId="165" formatCode="_-* #,##0.00\ &quot;Esc.&quot;_-;\-* #,##0.00\ &quot;Esc.&quot;_-;_-* &quot;-&quot;??\ &quot;Esc.&quot;_-;_-@_-"/>
    <numFmt numFmtId="166" formatCode="_-* #,##0\ &quot;Esc.&quot;_-;\-* #,##0\ &quot;Esc.&quot;_-;_-* &quot;-&quot;\ &quot;Esc.&quot;_-;_-@_-"/>
    <numFmt numFmtId="167" formatCode="_-* #,##0\ _E_s_c_._-;\-* #,##0\ _E_s_c_._-;_-* &quot;-&quot;\ _E_s_c_._-;_-@_-"/>
    <numFmt numFmtId="168" formatCode="_-* #,##0.00\ _E_s_c_._-;\-* #,##0.00\ _E_s_c_._-;_-* &quot;-&quot;??\ _E_s_c_._-;_-@_-"/>
    <numFmt numFmtId="169" formatCode="#,##0.000000"/>
    <numFmt numFmtId="170" formatCode="#,##0.00\ &quot;€&quot;"/>
    <numFmt numFmtId="171" formatCode="0.0000000"/>
    <numFmt numFmtId="172" formatCode="#,##0.0000000"/>
    <numFmt numFmtId="173" formatCode="#,##0.00000"/>
    <numFmt numFmtId="174" formatCode="#,##0.0000"/>
    <numFmt numFmtId="175" formatCode="_-* #,##0.000\ &quot;€&quot;_-;\-* #,##0.000\ &quot;€&quot;_-;_-* &quot;-&quot;??\ &quot;€&quot;_-;_-@_-"/>
    <numFmt numFmtId="176" formatCode="_-* #,##0.0000\ &quot;€&quot;_-;\-* #,##0.0000\ &quot;€&quot;_-;_-* &quot;-&quot;??\ &quot;€&quot;_-;_-@_-"/>
    <numFmt numFmtId="177" formatCode="0.000"/>
    <numFmt numFmtId="178" formatCode="0.0"/>
    <numFmt numFmtId="179" formatCode="_-* #,##0.00000\ &quot;€&quot;_-;\-* #,##0.00000\ &quot;€&quot;_-;_-* &quot;-&quot;??\ &quot;€&quot;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Verdana"/>
      <family val="2"/>
    </font>
    <font>
      <b/>
      <sz val="14"/>
      <color indexed="8"/>
      <name val="Arial"/>
      <family val="2"/>
    </font>
    <font>
      <sz val="8"/>
      <color indexed="8"/>
      <name val="Verdana"/>
      <family val="2"/>
    </font>
    <font>
      <sz val="8"/>
      <color indexed="63"/>
      <name val="Verdana"/>
      <family val="2"/>
    </font>
    <font>
      <sz val="9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63"/>
      <name val="Verdana"/>
      <family val="2"/>
    </font>
    <font>
      <b/>
      <sz val="12"/>
      <color indexed="63"/>
      <name val="Arial"/>
      <family val="2"/>
    </font>
    <font>
      <u val="single"/>
      <sz val="10"/>
      <color indexed="8"/>
      <name val="Arial"/>
      <family val="2"/>
    </font>
    <font>
      <b/>
      <u val="single"/>
      <sz val="12"/>
      <name val="Arial"/>
      <family val="2"/>
    </font>
    <font>
      <b/>
      <sz val="12"/>
      <color indexed="30"/>
      <name val="Arial"/>
      <family val="2"/>
    </font>
    <font>
      <b/>
      <sz val="9"/>
      <color indexed="30"/>
      <name val="Arial"/>
      <family val="2"/>
    </font>
    <font>
      <b/>
      <sz val="12"/>
      <name val="Arial"/>
      <family val="2"/>
    </font>
    <font>
      <b/>
      <sz val="12"/>
      <color rgb="FF0070C0"/>
      <name val="Arial"/>
      <family val="2"/>
    </font>
    <font>
      <b/>
      <sz val="9"/>
      <color rgb="FF0070C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16" borderId="4" applyNumberFormat="0" applyAlignment="0" applyProtection="0"/>
    <xf numFmtId="0" fontId="7" fillId="0" borderId="5" applyNumberFormat="0" applyFill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8" fillId="4" borderId="0" applyNumberFormat="0" applyBorder="0" applyAlignment="0" applyProtection="0"/>
    <xf numFmtId="0" fontId="9" fillId="7" borderId="4" applyNumberFormat="0" applyAlignment="0" applyProtection="0"/>
    <xf numFmtId="16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1" borderId="0" applyNumberFormat="0" applyBorder="0" applyAlignment="0" applyProtection="0"/>
    <xf numFmtId="0" fontId="1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14" fillId="16" borderId="7" applyNumberFormat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43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21" fillId="0" borderId="0" xfId="0" applyFont="1" applyAlignment="1" applyProtection="1">
      <alignment/>
      <protection hidden="1"/>
    </xf>
    <xf numFmtId="0" fontId="21" fillId="24" borderId="0" xfId="0" applyFont="1" applyFill="1" applyAlignment="1" applyProtection="1">
      <alignment/>
      <protection hidden="1"/>
    </xf>
    <xf numFmtId="0" fontId="24" fillId="24" borderId="0" xfId="0" applyFont="1" applyFill="1" applyAlignment="1" applyProtection="1">
      <alignment/>
      <protection hidden="1"/>
    </xf>
    <xf numFmtId="0" fontId="22" fillId="24" borderId="0" xfId="0" applyFont="1" applyFill="1" applyAlignment="1" applyProtection="1">
      <alignment vertical="center" wrapText="1"/>
      <protection hidden="1"/>
    </xf>
    <xf numFmtId="0" fontId="21" fillId="0" borderId="0" xfId="0" applyFont="1" applyAlignment="1" applyProtection="1">
      <alignment vertical="center"/>
      <protection hidden="1"/>
    </xf>
    <xf numFmtId="0" fontId="22" fillId="25" borderId="0" xfId="0" applyFont="1" applyFill="1" applyBorder="1" applyAlignment="1" applyProtection="1">
      <alignment vertical="center"/>
      <protection hidden="1"/>
    </xf>
    <xf numFmtId="0" fontId="21" fillId="25" borderId="0" xfId="0" applyFont="1" applyFill="1" applyBorder="1" applyAlignment="1" applyProtection="1">
      <alignment vertical="center"/>
      <protection hidden="1"/>
    </xf>
    <xf numFmtId="0" fontId="22" fillId="24" borderId="0" xfId="0" applyFont="1" applyFill="1" applyBorder="1" applyAlignment="1" applyProtection="1">
      <alignment vertical="center"/>
      <protection hidden="1"/>
    </xf>
    <xf numFmtId="0" fontId="21" fillId="24" borderId="0" xfId="0" applyFont="1" applyFill="1" applyBorder="1" applyAlignment="1" applyProtection="1">
      <alignment vertical="center"/>
      <protection hidden="1"/>
    </xf>
    <xf numFmtId="0" fontId="21" fillId="24" borderId="0" xfId="0" applyFont="1" applyFill="1" applyAlignment="1" applyProtection="1">
      <alignment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23" fillId="24" borderId="0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vertical="center"/>
      <protection hidden="1"/>
    </xf>
    <xf numFmtId="0" fontId="39" fillId="0" borderId="0" xfId="0" applyFont="1" applyFill="1" applyAlignment="1" applyProtection="1">
      <alignment horizontal="left" vertical="center"/>
      <protection hidden="1"/>
    </xf>
    <xf numFmtId="49" fontId="39" fillId="25" borderId="0" xfId="0" applyNumberFormat="1" applyFont="1" applyFill="1" applyAlignment="1" applyProtection="1">
      <alignment horizontal="left" vertical="center"/>
      <protection hidden="1"/>
    </xf>
    <xf numFmtId="0" fontId="39" fillId="0" borderId="0" xfId="0" applyFont="1" applyFill="1" applyBorder="1" applyAlignment="1" applyProtection="1">
      <alignment vertical="center"/>
      <protection hidden="1"/>
    </xf>
    <xf numFmtId="0" fontId="25" fillId="25" borderId="10" xfId="0" applyFont="1" applyFill="1" applyBorder="1" applyAlignment="1" applyProtection="1">
      <alignment horizontal="center" vertical="center" wrapText="1"/>
      <protection hidden="1"/>
    </xf>
    <xf numFmtId="0" fontId="21" fillId="26" borderId="0" xfId="0" applyFont="1" applyFill="1" applyBorder="1" applyAlignment="1" applyProtection="1">
      <alignment horizontal="left" vertical="center" wrapText="1"/>
      <protection hidden="1" locked="0"/>
    </xf>
    <xf numFmtId="0" fontId="21" fillId="26" borderId="0" xfId="0" applyFont="1" applyFill="1" applyBorder="1" applyAlignment="1" applyProtection="1">
      <alignment horizontal="left" vertical="center"/>
      <protection hidden="1" locked="0"/>
    </xf>
    <xf numFmtId="0" fontId="21" fillId="0" borderId="0" xfId="0" applyFont="1" applyFill="1" applyBorder="1" applyAlignment="1" applyProtection="1">
      <alignment vertical="center"/>
      <protection hidden="1"/>
    </xf>
    <xf numFmtId="0" fontId="28" fillId="24" borderId="0" xfId="0" applyFont="1" applyFill="1" applyBorder="1" applyAlignment="1" applyProtection="1">
      <alignment vertical="center"/>
      <protection hidden="1"/>
    </xf>
    <xf numFmtId="0" fontId="22" fillId="24" borderId="0" xfId="0" applyFont="1" applyFill="1" applyBorder="1" applyAlignment="1" applyProtection="1">
      <alignment/>
      <protection hidden="1"/>
    </xf>
    <xf numFmtId="0" fontId="21" fillId="0" borderId="0" xfId="0" applyFont="1" applyBorder="1" applyAlignment="1" applyProtection="1">
      <alignment/>
      <protection hidden="1"/>
    </xf>
    <xf numFmtId="0" fontId="24" fillId="24" borderId="0" xfId="0" applyFont="1" applyFill="1" applyBorder="1" applyAlignment="1" applyProtection="1">
      <alignment/>
      <protection hidden="1"/>
    </xf>
    <xf numFmtId="0" fontId="30" fillId="0" borderId="11" xfId="0" applyFont="1" applyFill="1" applyBorder="1" applyAlignment="1" applyProtection="1">
      <alignment horizontal="center" vertical="center"/>
      <protection hidden="1"/>
    </xf>
    <xf numFmtId="0" fontId="27" fillId="0" borderId="12" xfId="0" applyFont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/>
      <protection hidden="1"/>
    </xf>
    <xf numFmtId="0" fontId="28" fillId="0" borderId="0" xfId="0" applyFont="1" applyFill="1" applyBorder="1" applyAlignment="1" applyProtection="1">
      <alignment horizontal="left" vertical="center" shrinkToFit="1"/>
      <protection hidden="1"/>
    </xf>
    <xf numFmtId="0" fontId="22" fillId="25" borderId="0" xfId="0" applyFont="1" applyFill="1" applyBorder="1" applyAlignment="1" applyProtection="1">
      <alignment horizontal="left" vertical="center"/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0" fontId="40" fillId="0" borderId="11" xfId="0" applyFont="1" applyFill="1" applyBorder="1" applyAlignment="1" applyProtection="1">
      <alignment horizontal="center" vertical="center"/>
      <protection hidden="1"/>
    </xf>
    <xf numFmtId="49" fontId="21" fillId="0" borderId="0" xfId="0" applyNumberFormat="1" applyFont="1" applyFill="1" applyAlignment="1" applyProtection="1">
      <alignment vertical="center"/>
      <protection hidden="1"/>
    </xf>
    <xf numFmtId="49" fontId="39" fillId="24" borderId="0" xfId="0" applyNumberFormat="1" applyFont="1" applyFill="1" applyAlignment="1" applyProtection="1">
      <alignment horizontal="center" vertical="center"/>
      <protection hidden="1"/>
    </xf>
    <xf numFmtId="0" fontId="39" fillId="24" borderId="0" xfId="0" applyFont="1" applyFill="1" applyAlignment="1" applyProtection="1">
      <alignment horizontal="left" vertical="center"/>
      <protection hidden="1"/>
    </xf>
    <xf numFmtId="0" fontId="0" fillId="24" borderId="0" xfId="0" applyFont="1" applyFill="1" applyAlignment="1" applyProtection="1">
      <alignment horizontal="right" vertical="center"/>
      <protection hidden="1"/>
    </xf>
    <xf numFmtId="0" fontId="21" fillId="0" borderId="0" xfId="0" applyFont="1" applyFill="1" applyBorder="1" applyAlignment="1" applyProtection="1">
      <alignment vertical="center" wrapText="1"/>
      <protection hidden="1"/>
    </xf>
    <xf numFmtId="0" fontId="28" fillId="0" borderId="0" xfId="0" applyFont="1" applyFill="1" applyBorder="1" applyAlignment="1" applyProtection="1">
      <alignment horizontal="left" vertical="center"/>
      <protection hidden="1"/>
    </xf>
    <xf numFmtId="0" fontId="22" fillId="0" borderId="0" xfId="0" applyFont="1" applyFill="1" applyBorder="1" applyAlignment="1" applyProtection="1">
      <alignment horizontal="left" vertical="center"/>
      <protection hidden="1"/>
    </xf>
    <xf numFmtId="0" fontId="32" fillId="25" borderId="12" xfId="0" applyFont="1" applyFill="1" applyBorder="1" applyAlignment="1" applyProtection="1">
      <alignment horizontal="center" vertical="center" wrapText="1"/>
      <protection hidden="1"/>
    </xf>
    <xf numFmtId="0" fontId="34" fillId="0" borderId="0" xfId="0" applyFont="1" applyFill="1" applyAlignment="1" applyProtection="1">
      <alignment vertical="center"/>
      <protection hidden="1"/>
    </xf>
    <xf numFmtId="0" fontId="35" fillId="0" borderId="0" xfId="0" applyFont="1" applyFill="1" applyAlignment="1" applyProtection="1">
      <alignment horizontal="right" vertical="center"/>
      <protection hidden="1"/>
    </xf>
    <xf numFmtId="0" fontId="27" fillId="0" borderId="12" xfId="0" applyFont="1" applyBorder="1" applyAlignment="1" applyProtection="1">
      <alignment horizontal="center" vertical="center" wrapText="1"/>
      <protection/>
    </xf>
    <xf numFmtId="0" fontId="33" fillId="25" borderId="11" xfId="0" applyFont="1" applyFill="1" applyBorder="1" applyAlignment="1" applyProtection="1">
      <alignment horizontal="left" vertical="center"/>
      <protection hidden="1"/>
    </xf>
    <xf numFmtId="0" fontId="33" fillId="25" borderId="12" xfId="0" applyFont="1" applyFill="1" applyBorder="1" applyAlignment="1" applyProtection="1">
      <alignment horizontal="left" vertical="center"/>
      <protection hidden="1"/>
    </xf>
    <xf numFmtId="175" fontId="0" fillId="0" borderId="11" xfId="51" applyNumberFormat="1" applyFont="1" applyFill="1" applyBorder="1" applyAlignment="1" applyProtection="1">
      <alignment horizontal="right" vertical="center"/>
      <protection hidden="1"/>
    </xf>
    <xf numFmtId="175" fontId="0" fillId="0" borderId="12" xfId="51" applyNumberFormat="1" applyFont="1" applyFill="1" applyBorder="1" applyAlignment="1" applyProtection="1">
      <alignment horizontal="right" vertical="center"/>
      <protection hidden="1"/>
    </xf>
    <xf numFmtId="175" fontId="0" fillId="26" borderId="11" xfId="51" applyNumberFormat="1" applyFont="1" applyFill="1" applyBorder="1" applyAlignment="1" applyProtection="1">
      <alignment horizontal="center" vertical="center"/>
      <protection hidden="1" locked="0"/>
    </xf>
    <xf numFmtId="175" fontId="0" fillId="26" borderId="12" xfId="51" applyNumberFormat="1" applyFont="1" applyFill="1" applyBorder="1" applyAlignment="1" applyProtection="1">
      <alignment horizontal="center" vertical="center"/>
      <protection hidden="1" locked="0"/>
    </xf>
    <xf numFmtId="0" fontId="25" fillId="25" borderId="13" xfId="0" applyFont="1" applyFill="1" applyBorder="1" applyAlignment="1" applyProtection="1">
      <alignment horizontal="center" vertical="center" wrapText="1"/>
      <protection hidden="1"/>
    </xf>
    <xf numFmtId="0" fontId="0" fillId="0" borderId="14" xfId="0" applyBorder="1" applyAlignment="1" applyProtection="1">
      <alignment horizontal="center" vertical="center" wrapText="1"/>
      <protection hidden="1"/>
    </xf>
    <xf numFmtId="0" fontId="28" fillId="25" borderId="0" xfId="0" applyFont="1" applyFill="1" applyBorder="1" applyAlignment="1" applyProtection="1">
      <alignment horizontal="left" vertical="center"/>
      <protection hidden="1"/>
    </xf>
    <xf numFmtId="0" fontId="28" fillId="25" borderId="0" xfId="0" applyFont="1" applyFill="1" applyBorder="1" applyAlignment="1" applyProtection="1">
      <alignment horizontal="left" vertical="center" shrinkToFit="1"/>
      <protection hidden="1"/>
    </xf>
    <xf numFmtId="0" fontId="20" fillId="25" borderId="11" xfId="0" applyFont="1" applyFill="1" applyBorder="1" applyAlignment="1" applyProtection="1">
      <alignment horizontal="center" vertical="center"/>
      <protection hidden="1"/>
    </xf>
    <xf numFmtId="0" fontId="20" fillId="25" borderId="12" xfId="0" applyFont="1" applyFill="1" applyBorder="1" applyAlignment="1" applyProtection="1">
      <alignment horizontal="center" vertical="center"/>
      <protection hidden="1"/>
    </xf>
    <xf numFmtId="0" fontId="20" fillId="25" borderId="11" xfId="0" applyFont="1" applyFill="1" applyBorder="1" applyAlignment="1" applyProtection="1">
      <alignment horizontal="center" vertical="center" wrapText="1"/>
      <protection hidden="1"/>
    </xf>
    <xf numFmtId="0" fontId="20" fillId="25" borderId="12" xfId="0" applyFont="1" applyFill="1" applyBorder="1" applyAlignment="1" applyProtection="1">
      <alignment horizontal="center" vertical="center" wrapText="1"/>
      <protection hidden="1"/>
    </xf>
    <xf numFmtId="0" fontId="31" fillId="25" borderId="11" xfId="0" applyFont="1" applyFill="1" applyBorder="1" applyAlignment="1" applyProtection="1">
      <alignment horizontal="center" vertical="center" wrapText="1"/>
      <protection hidden="1"/>
    </xf>
    <xf numFmtId="0" fontId="31" fillId="25" borderId="12" xfId="0" applyFont="1" applyFill="1" applyBorder="1" applyAlignment="1" applyProtection="1">
      <alignment horizontal="center" vertical="center" wrapText="1"/>
      <protection hidden="1"/>
    </xf>
    <xf numFmtId="0" fontId="31" fillId="25" borderId="11" xfId="0" applyFont="1" applyFill="1" applyBorder="1" applyAlignment="1" applyProtection="1">
      <alignment horizontal="center" vertical="center"/>
      <protection hidden="1"/>
    </xf>
    <xf numFmtId="0" fontId="31" fillId="25" borderId="12" xfId="0" applyFont="1" applyFill="1" applyBorder="1" applyAlignment="1" applyProtection="1">
      <alignment horizontal="center" vertical="center"/>
      <protection hidden="1"/>
    </xf>
    <xf numFmtId="0" fontId="26" fillId="25" borderId="13" xfId="0" applyFont="1" applyFill="1" applyBorder="1" applyAlignment="1" applyProtection="1">
      <alignment horizontal="center" vertical="center" wrapText="1"/>
      <protection hidden="1"/>
    </xf>
    <xf numFmtId="0" fontId="26" fillId="25" borderId="14" xfId="0" applyFont="1" applyFill="1" applyBorder="1" applyAlignment="1" applyProtection="1">
      <alignment horizontal="center" vertical="center" wrapText="1"/>
      <protection hidden="1"/>
    </xf>
    <xf numFmtId="44" fontId="0" fillId="0" borderId="11" xfId="51" applyNumberFormat="1" applyFont="1" applyFill="1" applyBorder="1" applyAlignment="1" applyProtection="1">
      <alignment horizontal="center" vertical="center"/>
      <protection hidden="1"/>
    </xf>
    <xf numFmtId="44" fontId="0" fillId="0" borderId="12" xfId="51" applyNumberFormat="1" applyFont="1" applyFill="1" applyBorder="1" applyAlignment="1" applyProtection="1">
      <alignment horizontal="center" vertical="center"/>
      <protection hidden="1"/>
    </xf>
    <xf numFmtId="44" fontId="0" fillId="0" borderId="11" xfId="51" applyNumberFormat="1" applyFont="1" applyFill="1" applyBorder="1" applyAlignment="1" applyProtection="1">
      <alignment horizontal="right" vertical="center"/>
      <protection hidden="1"/>
    </xf>
    <xf numFmtId="44" fontId="0" fillId="0" borderId="12" xfId="51" applyNumberFormat="1" applyFont="1" applyFill="1" applyBorder="1" applyAlignment="1" applyProtection="1">
      <alignment horizontal="right" vertical="center"/>
      <protection hidden="1"/>
    </xf>
    <xf numFmtId="0" fontId="0" fillId="26" borderId="15" xfId="0" applyFill="1" applyBorder="1" applyAlignment="1" applyProtection="1">
      <alignment horizontal="left"/>
      <protection hidden="1" locked="0"/>
    </xf>
    <xf numFmtId="0" fontId="0" fillId="26" borderId="16" xfId="0" applyFill="1" applyBorder="1" applyAlignment="1" applyProtection="1">
      <alignment horizontal="left"/>
      <protection hidden="1" locked="0"/>
    </xf>
    <xf numFmtId="0" fontId="0" fillId="26" borderId="17" xfId="0" applyFill="1" applyBorder="1" applyAlignment="1" applyProtection="1">
      <alignment horizontal="left"/>
      <protection hidden="1" locked="0"/>
    </xf>
    <xf numFmtId="0" fontId="0" fillId="26" borderId="18" xfId="0" applyFill="1" applyBorder="1" applyAlignment="1" applyProtection="1">
      <alignment horizontal="left"/>
      <protection hidden="1" locked="0"/>
    </xf>
    <xf numFmtId="0" fontId="0" fillId="26" borderId="19" xfId="0" applyFill="1" applyBorder="1" applyAlignment="1" applyProtection="1">
      <alignment horizontal="left"/>
      <protection hidden="1" locked="0"/>
    </xf>
    <xf numFmtId="0" fontId="0" fillId="26" borderId="20" xfId="0" applyFill="1" applyBorder="1" applyAlignment="1" applyProtection="1">
      <alignment horizontal="left"/>
      <protection hidden="1" locked="0"/>
    </xf>
    <xf numFmtId="1" fontId="27" fillId="0" borderId="10" xfId="0" applyNumberFormat="1" applyFont="1" applyBorder="1" applyAlignment="1" applyProtection="1">
      <alignment horizontal="center" vertical="center"/>
      <protection hidden="1"/>
    </xf>
    <xf numFmtId="1" fontId="27" fillId="0" borderId="10" xfId="0" applyNumberFormat="1" applyFont="1" applyFill="1" applyBorder="1" applyAlignment="1" applyProtection="1">
      <alignment horizontal="center" vertical="center"/>
      <protection hidden="1"/>
    </xf>
    <xf numFmtId="1" fontId="0" fillId="0" borderId="10" xfId="0" applyNumberFormat="1" applyBorder="1" applyAlignment="1" applyProtection="1">
      <alignment horizontal="center" vertical="center"/>
      <protection hidden="1"/>
    </xf>
    <xf numFmtId="49" fontId="27" fillId="0" borderId="10" xfId="0" applyNumberFormat="1" applyFont="1" applyBorder="1" applyAlignment="1" applyProtection="1">
      <alignment horizontal="center" vertical="center"/>
      <protection hidden="1"/>
    </xf>
    <xf numFmtId="0" fontId="27" fillId="0" borderId="10" xfId="0" applyFont="1" applyBorder="1" applyAlignment="1" applyProtection="1">
      <alignment horizontal="center" vertical="center"/>
      <protection hidden="1"/>
    </xf>
    <xf numFmtId="0" fontId="27" fillId="0" borderId="10" xfId="0" applyFont="1" applyFill="1" applyBorder="1" applyAlignment="1" applyProtection="1">
      <alignment horizontal="center" vertical="center"/>
      <protection hidden="1"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44" fontId="0" fillId="26" borderId="10" xfId="51" applyNumberFormat="1" applyFont="1" applyFill="1" applyBorder="1" applyAlignment="1" applyProtection="1">
      <alignment horizontal="right" vertical="center" indent="3"/>
      <protection hidden="1"/>
    </xf>
    <xf numFmtId="0" fontId="26" fillId="25" borderId="11" xfId="0" applyFont="1" applyFill="1" applyBorder="1" applyAlignment="1" applyProtection="1">
      <alignment horizontal="center" vertical="center" wrapText="1"/>
      <protection hidden="1"/>
    </xf>
    <xf numFmtId="0" fontId="26" fillId="25" borderId="12" xfId="0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44" fontId="0" fillId="0" borderId="10" xfId="0" applyNumberFormat="1" applyBorder="1" applyAlignment="1" applyProtection="1">
      <alignment horizontal="center" vertical="center"/>
      <protection hidden="1"/>
    </xf>
    <xf numFmtId="0" fontId="38" fillId="24" borderId="0" xfId="0" applyFont="1" applyFill="1" applyBorder="1" applyAlignment="1" applyProtection="1">
      <alignment/>
      <protection hidden="1"/>
    </xf>
  </cellXfs>
  <cellStyles count="51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Euro" xfId="47"/>
    <cellStyle name="Hyperlink" xfId="48"/>
    <cellStyle name="Followed Hyperlink" xfId="49"/>
    <cellStyle name="Incorrecto" xfId="50"/>
    <cellStyle name="Currency" xfId="51"/>
    <cellStyle name="Currency [0]" xfId="52"/>
    <cellStyle name="Neutro" xfId="53"/>
    <cellStyle name="Normal 2" xfId="54"/>
    <cellStyle name="Nota" xfId="55"/>
    <cellStyle name="Percent" xfId="56"/>
    <cellStyle name="Saída" xfId="57"/>
    <cellStyle name="Comma [0]" xfId="58"/>
    <cellStyle name="Texto de Aviso" xfId="59"/>
    <cellStyle name="Texto Explicativo" xfId="60"/>
    <cellStyle name="Título" xfId="61"/>
    <cellStyle name="Total" xfId="62"/>
    <cellStyle name="Verificar Célula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workbookViewId="0" topLeftCell="A1">
      <selection activeCell="E21" sqref="E21:E22"/>
    </sheetView>
  </sheetViews>
  <sheetFormatPr defaultColWidth="9.140625" defaultRowHeight="12.75"/>
  <cols>
    <col min="1" max="1" width="2.7109375" style="13" customWidth="1"/>
    <col min="2" max="2" width="7.8515625" style="13" customWidth="1"/>
    <col min="3" max="3" width="9.140625" style="13" customWidth="1"/>
    <col min="4" max="4" width="9.28125" style="13" customWidth="1"/>
    <col min="5" max="5" width="81.28125" style="13" customWidth="1"/>
    <col min="6" max="11" width="10.7109375" style="13" customWidth="1"/>
    <col min="12" max="12" width="2.7109375" style="13" customWidth="1"/>
    <col min="13" max="16384" width="9.140625" style="13" customWidth="1"/>
  </cols>
  <sheetData>
    <row r="1" spans="1:6" s="1" customFormat="1" ht="12.75">
      <c r="A1" s="2"/>
      <c r="B1" s="2"/>
      <c r="C1" s="2"/>
      <c r="D1" s="2"/>
      <c r="E1" s="2"/>
      <c r="F1" s="2"/>
    </row>
    <row r="2" spans="2:6" s="1" customFormat="1" ht="18">
      <c r="B2" s="3" t="s">
        <v>38</v>
      </c>
      <c r="C2" s="3"/>
      <c r="D2" s="3"/>
      <c r="E2" s="3"/>
      <c r="F2" s="3"/>
    </row>
    <row r="3" spans="1:6" s="1" customFormat="1" ht="15.75" customHeight="1">
      <c r="A3" s="4"/>
      <c r="B3" s="4"/>
      <c r="C3" s="4"/>
      <c r="D3" s="4"/>
      <c r="E3" s="4"/>
      <c r="F3" s="4"/>
    </row>
    <row r="4" spans="1:6" s="1" customFormat="1" ht="15.75" customHeight="1">
      <c r="A4" s="4"/>
      <c r="B4" s="4"/>
      <c r="C4" s="4"/>
      <c r="D4" s="4"/>
      <c r="E4" s="4"/>
      <c r="F4" s="4"/>
    </row>
    <row r="5" spans="2:7" s="5" customFormat="1" ht="15.75">
      <c r="B5" s="6" t="s">
        <v>16</v>
      </c>
      <c r="C5" s="7"/>
      <c r="D5" s="7"/>
      <c r="E5" s="7"/>
      <c r="F5" s="21"/>
      <c r="G5" s="21"/>
    </row>
    <row r="6" spans="2:7" s="5" customFormat="1" ht="15.75">
      <c r="B6" s="8"/>
      <c r="C6" s="9"/>
      <c r="D6" s="9"/>
      <c r="E6" s="9"/>
      <c r="F6" s="9"/>
      <c r="G6" s="9"/>
    </row>
    <row r="7" spans="2:11" s="5" customFormat="1" ht="32.25" customHeight="1">
      <c r="B7" s="52" t="s">
        <v>0</v>
      </c>
      <c r="C7" s="52"/>
      <c r="D7" s="52"/>
      <c r="E7" s="19"/>
      <c r="F7" s="37"/>
      <c r="G7" s="37"/>
      <c r="H7" s="37"/>
      <c r="I7" s="37"/>
      <c r="J7" s="37"/>
      <c r="K7" s="37"/>
    </row>
    <row r="8" spans="2:7" s="5" customFormat="1" ht="15">
      <c r="B8" s="22"/>
      <c r="C8" s="9"/>
      <c r="D8" s="9"/>
      <c r="E8" s="9"/>
      <c r="F8" s="9"/>
      <c r="G8" s="9"/>
    </row>
    <row r="9" spans="2:7" s="5" customFormat="1" ht="15.75" customHeight="1">
      <c r="B9" s="53" t="s">
        <v>18</v>
      </c>
      <c r="C9" s="53"/>
      <c r="D9" s="53"/>
      <c r="E9" s="20"/>
      <c r="F9" s="21"/>
      <c r="G9" s="21"/>
    </row>
    <row r="10" spans="2:7" s="11" customFormat="1" ht="15.75" customHeight="1">
      <c r="B10" s="29"/>
      <c r="C10" s="29"/>
      <c r="D10" s="29"/>
      <c r="E10" s="21"/>
      <c r="F10" s="21"/>
      <c r="G10" s="21"/>
    </row>
    <row r="11" spans="1:11" s="5" customFormat="1" ht="15.75">
      <c r="A11" s="31"/>
      <c r="B11" s="30" t="s">
        <v>6</v>
      </c>
      <c r="C11" s="16"/>
      <c r="D11" s="16"/>
      <c r="E11" s="16"/>
      <c r="F11" s="41"/>
      <c r="G11" s="41"/>
      <c r="H11" s="41"/>
      <c r="I11" s="41"/>
      <c r="J11" s="41"/>
      <c r="K11" s="42" t="s">
        <v>30</v>
      </c>
    </row>
    <row r="12" spans="1:5" s="11" customFormat="1" ht="15.75">
      <c r="A12" s="17"/>
      <c r="B12" s="33"/>
      <c r="C12" s="15"/>
      <c r="D12" s="15"/>
      <c r="E12" s="15"/>
    </row>
    <row r="13" spans="1:11" s="5" customFormat="1" ht="15.75">
      <c r="A13" s="12"/>
      <c r="B13" s="36" t="s">
        <v>1</v>
      </c>
      <c r="C13" s="34" t="str">
        <f>B18</f>
        <v>01</v>
      </c>
      <c r="D13" s="35" t="str">
        <f>E18</f>
        <v>Escola Básica António Torrado | Bairrada | Chainça</v>
      </c>
      <c r="E13" s="10"/>
      <c r="F13" s="10"/>
      <c r="G13" s="11"/>
      <c r="H13" s="11"/>
      <c r="I13" s="11"/>
      <c r="J13" s="11"/>
      <c r="K13" s="11"/>
    </row>
    <row r="15" spans="2:5" s="1" customFormat="1" ht="18" hidden="1">
      <c r="B15" s="23" t="s">
        <v>4</v>
      </c>
      <c r="C15" s="24"/>
      <c r="D15" s="24"/>
      <c r="E15" s="25"/>
    </row>
    <row r="16" spans="2:11" ht="63.75" customHeight="1">
      <c r="B16" s="54" t="s">
        <v>1</v>
      </c>
      <c r="C16" s="56" t="s">
        <v>2</v>
      </c>
      <c r="D16" s="58" t="s">
        <v>12</v>
      </c>
      <c r="E16" s="60" t="s">
        <v>5</v>
      </c>
      <c r="F16" s="50" t="s">
        <v>13</v>
      </c>
      <c r="G16" s="51"/>
      <c r="H16" s="62" t="s">
        <v>29</v>
      </c>
      <c r="I16" s="63"/>
      <c r="J16" s="62" t="s">
        <v>28</v>
      </c>
      <c r="K16" s="63"/>
    </row>
    <row r="17" spans="2:11" ht="36.75" customHeight="1">
      <c r="B17" s="55"/>
      <c r="C17" s="57"/>
      <c r="D17" s="59"/>
      <c r="E17" s="61"/>
      <c r="F17" s="18" t="s">
        <v>32</v>
      </c>
      <c r="G17" s="18" t="s">
        <v>31</v>
      </c>
      <c r="H17" s="40" t="s">
        <v>21</v>
      </c>
      <c r="I17" s="40" t="s">
        <v>22</v>
      </c>
      <c r="J17" s="40" t="s">
        <v>21</v>
      </c>
      <c r="K17" s="40" t="s">
        <v>22</v>
      </c>
    </row>
    <row r="18" spans="2:11" s="14" customFormat="1" ht="15" customHeight="1">
      <c r="B18" s="74" t="str">
        <f>Geral!C7</f>
        <v>01</v>
      </c>
      <c r="C18" s="74">
        <f>Geral!D7</f>
        <v>2</v>
      </c>
      <c r="D18" s="75">
        <f>Geral!E7</f>
        <v>88</v>
      </c>
      <c r="E18" s="32" t="s">
        <v>7</v>
      </c>
      <c r="F18" s="76">
        <f>Geral!G7</f>
        <v>63</v>
      </c>
      <c r="G18" s="76">
        <f>Geral!H7</f>
        <v>105</v>
      </c>
      <c r="H18" s="48"/>
      <c r="I18" s="46">
        <f>ROUND(H18*1.06,2)</f>
        <v>0</v>
      </c>
      <c r="J18" s="64">
        <f>K18/1.06</f>
        <v>0</v>
      </c>
      <c r="K18" s="66">
        <f>I18*D18</f>
        <v>0</v>
      </c>
    </row>
    <row r="19" spans="2:11" ht="35.25" customHeight="1">
      <c r="B19" s="74"/>
      <c r="C19" s="74"/>
      <c r="D19" s="75"/>
      <c r="E19" s="27" t="str">
        <f>Geral!F8</f>
        <v>O circuito será feito duas vezes por dia: de manhã, permitindo a entrada dos alunos às nove horas e o regresso ao local de embarque às dezasseis horas.</v>
      </c>
      <c r="F19" s="76"/>
      <c r="G19" s="76"/>
      <c r="H19" s="49"/>
      <c r="I19" s="47"/>
      <c r="J19" s="65"/>
      <c r="K19" s="67"/>
    </row>
    <row r="20" ht="15" customHeight="1">
      <c r="C20" s="28"/>
    </row>
    <row r="21" spans="5:11" ht="16.5" customHeight="1">
      <c r="E21" s="44" t="s">
        <v>23</v>
      </c>
      <c r="F21" s="68"/>
      <c r="G21" s="69"/>
      <c r="H21" s="69"/>
      <c r="I21" s="69"/>
      <c r="J21" s="69"/>
      <c r="K21" s="70"/>
    </row>
    <row r="22" spans="5:11" ht="20.25" customHeight="1">
      <c r="E22" s="45"/>
      <c r="F22" s="71"/>
      <c r="G22" s="72"/>
      <c r="H22" s="72"/>
      <c r="I22" s="72"/>
      <c r="J22" s="72"/>
      <c r="K22" s="73"/>
    </row>
    <row r="23" ht="20.25" customHeight="1"/>
    <row r="24" ht="15" customHeight="1"/>
  </sheetData>
  <sheetProtection password="8C81" sheet="1"/>
  <mergeCells count="20">
    <mergeCell ref="J16:K16"/>
    <mergeCell ref="J18:J19"/>
    <mergeCell ref="K18:K19"/>
    <mergeCell ref="F21:K22"/>
    <mergeCell ref="H16:I16"/>
    <mergeCell ref="B18:B19"/>
    <mergeCell ref="C18:C19"/>
    <mergeCell ref="D18:D19"/>
    <mergeCell ref="F18:F19"/>
    <mergeCell ref="G18:G19"/>
    <mergeCell ref="E21:E22"/>
    <mergeCell ref="I18:I19"/>
    <mergeCell ref="H18:H19"/>
    <mergeCell ref="F16:G16"/>
    <mergeCell ref="B7:D7"/>
    <mergeCell ref="B9:D9"/>
    <mergeCell ref="B16:B17"/>
    <mergeCell ref="C16:C17"/>
    <mergeCell ref="D16:D17"/>
    <mergeCell ref="E16:E17"/>
  </mergeCells>
  <printOptions horizontalCentered="1"/>
  <pageMargins left="0.3937007874015748" right="0.3937007874015748" top="0.5905511811023623" bottom="0.3937007874015748" header="0.3937007874015748" footer="0.3937007874015748"/>
  <pageSetup fitToHeight="1" fitToWidth="1" horizontalDpi="600" verticalDpi="600" orientation="landscape" paperSize="9" scale="78" r:id="rId1"/>
  <headerFooter alignWithMargins="0">
    <oddHeader>&amp;RAgrupamento de Escolas N.º 2 de Abrantes</oddHeader>
    <oddFooter>&amp;C&amp;9Pág. &amp;P | &amp;N &amp;RAgrupamento de Escolas N.º 2 de Abrantes
Rua General Humberto Delgado, 1
2200-117 Abrantes
Telefone: 241 360 880
Fax: 241 360 881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workbookViewId="0" topLeftCell="A1">
      <selection activeCell="H18" sqref="H18:H19"/>
    </sheetView>
  </sheetViews>
  <sheetFormatPr defaultColWidth="9.140625" defaultRowHeight="12.75"/>
  <cols>
    <col min="1" max="1" width="2.7109375" style="13" customWidth="1"/>
    <col min="2" max="2" width="7.8515625" style="13" customWidth="1"/>
    <col min="3" max="3" width="9.140625" style="13" customWidth="1"/>
    <col min="4" max="4" width="9.28125" style="13" customWidth="1"/>
    <col min="5" max="5" width="81.28125" style="13" customWidth="1"/>
    <col min="6" max="11" width="10.7109375" style="13" customWidth="1"/>
    <col min="12" max="12" width="2.7109375" style="13" customWidth="1"/>
    <col min="13" max="16384" width="9.140625" style="13" customWidth="1"/>
  </cols>
  <sheetData>
    <row r="1" spans="1:6" s="1" customFormat="1" ht="12.75">
      <c r="A1" s="2"/>
      <c r="B1" s="2"/>
      <c r="C1" s="2"/>
      <c r="D1" s="2"/>
      <c r="E1" s="2"/>
      <c r="F1" s="2"/>
    </row>
    <row r="2" spans="2:6" s="1" customFormat="1" ht="18">
      <c r="B2" s="3" t="str">
        <f>'Circuito 01'!B2</f>
        <v>Anexo I - I do Convite do Procedimento AEN2ABT N.º 03/2015</v>
      </c>
      <c r="C2" s="3"/>
      <c r="D2" s="3"/>
      <c r="E2" s="3"/>
      <c r="F2" s="3"/>
    </row>
    <row r="3" spans="1:6" s="1" customFormat="1" ht="15.75" customHeight="1">
      <c r="A3" s="4"/>
      <c r="B3" s="4"/>
      <c r="C3" s="4"/>
      <c r="D3" s="4"/>
      <c r="E3" s="4"/>
      <c r="F3" s="4"/>
    </row>
    <row r="4" spans="1:6" s="1" customFormat="1" ht="15.75" customHeight="1">
      <c r="A4" s="4"/>
      <c r="B4" s="4"/>
      <c r="C4" s="4"/>
      <c r="D4" s="4"/>
      <c r="E4" s="4"/>
      <c r="F4" s="4"/>
    </row>
    <row r="5" spans="2:7" s="5" customFormat="1" ht="15.75">
      <c r="B5" s="6" t="s">
        <v>16</v>
      </c>
      <c r="C5" s="7"/>
      <c r="D5" s="7"/>
      <c r="E5" s="7"/>
      <c r="F5" s="21"/>
      <c r="G5" s="21"/>
    </row>
    <row r="6" spans="2:7" s="5" customFormat="1" ht="15.75">
      <c r="B6" s="8"/>
      <c r="C6" s="9"/>
      <c r="D6" s="9"/>
      <c r="E6" s="9"/>
      <c r="F6" s="9"/>
      <c r="G6" s="9"/>
    </row>
    <row r="7" spans="2:11" s="5" customFormat="1" ht="32.25" customHeight="1">
      <c r="B7" s="52" t="s">
        <v>0</v>
      </c>
      <c r="C7" s="52"/>
      <c r="D7" s="52"/>
      <c r="E7" s="19"/>
      <c r="F7" s="37"/>
      <c r="G7" s="37"/>
      <c r="H7" s="37"/>
      <c r="I7" s="37"/>
      <c r="J7" s="37"/>
      <c r="K7" s="37"/>
    </row>
    <row r="8" spans="2:7" s="5" customFormat="1" ht="15">
      <c r="B8" s="22"/>
      <c r="C8" s="9"/>
      <c r="D8" s="9"/>
      <c r="E8" s="9"/>
      <c r="F8" s="9"/>
      <c r="G8" s="9"/>
    </row>
    <row r="9" spans="2:7" s="5" customFormat="1" ht="15.75" customHeight="1">
      <c r="B9" s="53" t="s">
        <v>18</v>
      </c>
      <c r="C9" s="53"/>
      <c r="D9" s="53"/>
      <c r="E9" s="20"/>
      <c r="F9" s="21"/>
      <c r="G9" s="21"/>
    </row>
    <row r="10" spans="2:7" s="11" customFormat="1" ht="15.75" customHeight="1">
      <c r="B10" s="29"/>
      <c r="C10" s="29"/>
      <c r="D10" s="29"/>
      <c r="E10" s="21"/>
      <c r="F10" s="21"/>
      <c r="G10" s="21"/>
    </row>
    <row r="11" spans="1:11" s="5" customFormat="1" ht="15.75">
      <c r="A11" s="31"/>
      <c r="B11" s="30" t="s">
        <v>6</v>
      </c>
      <c r="C11" s="16"/>
      <c r="D11" s="16"/>
      <c r="E11" s="16"/>
      <c r="F11" s="11"/>
      <c r="K11" s="42" t="s">
        <v>30</v>
      </c>
    </row>
    <row r="12" spans="1:5" s="11" customFormat="1" ht="15.75">
      <c r="A12" s="17"/>
      <c r="B12" s="33"/>
      <c r="C12" s="15"/>
      <c r="D12" s="15"/>
      <c r="E12" s="15"/>
    </row>
    <row r="13" spans="1:11" s="5" customFormat="1" ht="15.75">
      <c r="A13" s="12"/>
      <c r="B13" s="36" t="s">
        <v>1</v>
      </c>
      <c r="C13" s="34" t="str">
        <f>B18</f>
        <v>02</v>
      </c>
      <c r="D13" s="35" t="str">
        <f>E18</f>
        <v>Escola Básica e Secundária Dr. Manuel Fernandes | Sardoal</v>
      </c>
      <c r="E13" s="10"/>
      <c r="F13" s="10"/>
      <c r="G13" s="11"/>
      <c r="H13" s="11"/>
      <c r="I13" s="11"/>
      <c r="J13" s="11"/>
      <c r="K13" s="11"/>
    </row>
    <row r="15" spans="2:5" s="1" customFormat="1" ht="18" hidden="1">
      <c r="B15" s="23" t="s">
        <v>4</v>
      </c>
      <c r="C15" s="24"/>
      <c r="D15" s="24"/>
      <c r="E15" s="25"/>
    </row>
    <row r="16" spans="2:11" ht="63.75" customHeight="1">
      <c r="B16" s="54" t="s">
        <v>1</v>
      </c>
      <c r="C16" s="56" t="s">
        <v>2</v>
      </c>
      <c r="D16" s="58" t="s">
        <v>12</v>
      </c>
      <c r="E16" s="60" t="s">
        <v>5</v>
      </c>
      <c r="F16" s="50" t="s">
        <v>13</v>
      </c>
      <c r="G16" s="51"/>
      <c r="H16" s="62" t="s">
        <v>29</v>
      </c>
      <c r="I16" s="63"/>
      <c r="J16" s="62" t="s">
        <v>28</v>
      </c>
      <c r="K16" s="63"/>
    </row>
    <row r="17" spans="2:11" ht="36.75" customHeight="1">
      <c r="B17" s="55"/>
      <c r="C17" s="57"/>
      <c r="D17" s="59"/>
      <c r="E17" s="61"/>
      <c r="F17" s="18" t="str">
        <f>'Circuito 01'!F17</f>
        <v>(Set-Dez 2015)</v>
      </c>
      <c r="G17" s="18" t="str">
        <f>'Circuito 01'!G17</f>
        <v>(Jan-Jul 2016)</v>
      </c>
      <c r="H17" s="40" t="s">
        <v>21</v>
      </c>
      <c r="I17" s="40" t="s">
        <v>22</v>
      </c>
      <c r="J17" s="40" t="s">
        <v>21</v>
      </c>
      <c r="K17" s="40" t="s">
        <v>22</v>
      </c>
    </row>
    <row r="18" spans="2:11" s="14" customFormat="1" ht="15" customHeight="1">
      <c r="B18" s="74" t="str">
        <f>Geral!C12</f>
        <v>02</v>
      </c>
      <c r="C18" s="74">
        <f>Geral!D12</f>
        <v>1</v>
      </c>
      <c r="D18" s="74">
        <f>Geral!E12</f>
        <v>50</v>
      </c>
      <c r="E18" s="32" t="str">
        <f>Geral!F12</f>
        <v>Escola Básica e Secundária Dr. Manuel Fernandes | Sardoal</v>
      </c>
      <c r="F18" s="76">
        <f>Geral!G12</f>
        <v>63</v>
      </c>
      <c r="G18" s="76">
        <f>Geral!H12</f>
        <v>101</v>
      </c>
      <c r="H18" s="48"/>
      <c r="I18" s="46">
        <f>ROUND(H18*1.06,2)</f>
        <v>0</v>
      </c>
      <c r="J18" s="64">
        <f>K18/1.06</f>
        <v>0</v>
      </c>
      <c r="K18" s="66">
        <f>I18*D18</f>
        <v>0</v>
      </c>
    </row>
    <row r="19" spans="2:11" ht="54.75" customHeight="1">
      <c r="B19" s="74"/>
      <c r="C19" s="74"/>
      <c r="D19" s="74"/>
      <c r="E19" s="27" t="str">
        <f>Geral!F13</f>
        <v>O circuito será feito duas vezes por dia: de manhã, permitindo a entrada do aluno às 08:30 minutos  e o regresso ao local de embarque no seguinte previsível horário: segunda,  terça e quinta-feiras, às 17:00 horas; quarta e sexta-feiras, às 13:35 minutos. O horário definitivo será comunicado no decorrer da primeira quinzena de setembro de 2015.</v>
      </c>
      <c r="F19" s="76"/>
      <c r="G19" s="76"/>
      <c r="H19" s="49"/>
      <c r="I19" s="47"/>
      <c r="J19" s="65"/>
      <c r="K19" s="67"/>
    </row>
    <row r="20" ht="15" customHeight="1">
      <c r="C20" s="28"/>
    </row>
    <row r="21" spans="5:11" ht="16.5" customHeight="1">
      <c r="E21" s="44" t="s">
        <v>24</v>
      </c>
      <c r="F21" s="68"/>
      <c r="G21" s="69"/>
      <c r="H21" s="69"/>
      <c r="I21" s="69"/>
      <c r="J21" s="69"/>
      <c r="K21" s="70"/>
    </row>
    <row r="22" spans="5:11" ht="20.25" customHeight="1">
      <c r="E22" s="45"/>
      <c r="F22" s="71"/>
      <c r="G22" s="72"/>
      <c r="H22" s="72"/>
      <c r="I22" s="72"/>
      <c r="J22" s="72"/>
      <c r="K22" s="73"/>
    </row>
    <row r="23" ht="20.25" customHeight="1"/>
    <row r="24" ht="15" customHeight="1"/>
    <row r="25" ht="15" customHeight="1"/>
  </sheetData>
  <sheetProtection password="8C81" sheet="1"/>
  <mergeCells count="20">
    <mergeCell ref="J18:J19"/>
    <mergeCell ref="K18:K19"/>
    <mergeCell ref="E21:E22"/>
    <mergeCell ref="F21:K22"/>
    <mergeCell ref="F16:G16"/>
    <mergeCell ref="H16:I16"/>
    <mergeCell ref="J16:K16"/>
    <mergeCell ref="I18:I19"/>
    <mergeCell ref="B18:B19"/>
    <mergeCell ref="C18:C19"/>
    <mergeCell ref="D18:D19"/>
    <mergeCell ref="F18:F19"/>
    <mergeCell ref="G18:G19"/>
    <mergeCell ref="H18:H19"/>
    <mergeCell ref="B7:D7"/>
    <mergeCell ref="B9:D9"/>
    <mergeCell ref="B16:B17"/>
    <mergeCell ref="C16:C17"/>
    <mergeCell ref="D16:D17"/>
    <mergeCell ref="E16:E17"/>
  </mergeCells>
  <printOptions horizontalCentered="1"/>
  <pageMargins left="0.3937007874015748" right="0.3937007874015748" top="0.5905511811023623" bottom="0.3937007874015748" header="0.3937007874015748" footer="0.3937007874015748"/>
  <pageSetup fitToHeight="1" fitToWidth="1" horizontalDpi="600" verticalDpi="600" orientation="landscape" paperSize="9" scale="78" r:id="rId1"/>
  <headerFooter alignWithMargins="0">
    <oddHeader>&amp;RAgrupamento de Escolas N.º 2 de Abrantes</oddHeader>
    <oddFooter>&amp;C&amp;9Pág. &amp;P | &amp;N &amp;RAgrupamento de Escolas N.º 2 de Abrantes
Rua General Humberto Delgado, 1
2200-117 Abrantes
Telefone: 241 360 880
Fax: 241 360 881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1:M28"/>
  <sheetViews>
    <sheetView showGridLines="0" workbookViewId="0" topLeftCell="A1">
      <selection activeCell="A4" sqref="A4:IV4"/>
    </sheetView>
  </sheetViews>
  <sheetFormatPr defaultColWidth="9.140625" defaultRowHeight="12.75"/>
  <cols>
    <col min="1" max="1" width="2.421875" style="13" customWidth="1"/>
    <col min="2" max="2" width="2.7109375" style="13" customWidth="1"/>
    <col min="3" max="3" width="7.8515625" style="13" customWidth="1"/>
    <col min="4" max="4" width="9.140625" style="13" customWidth="1"/>
    <col min="5" max="5" width="9.28125" style="13" customWidth="1"/>
    <col min="6" max="6" width="81.28125" style="13" customWidth="1"/>
    <col min="7" max="8" width="6.7109375" style="13" customWidth="1"/>
    <col min="9" max="9" width="19.7109375" style="13" hidden="1" customWidth="1"/>
    <col min="10" max="11" width="10.7109375" style="13" hidden="1" customWidth="1"/>
    <col min="12" max="12" width="2.7109375" style="13" customWidth="1"/>
    <col min="13" max="16384" width="9.140625" style="13" customWidth="1"/>
  </cols>
  <sheetData>
    <row r="1" spans="3:11" s="5" customFormat="1" ht="15">
      <c r="C1" s="22"/>
      <c r="D1" s="9"/>
      <c r="E1" s="9"/>
      <c r="F1" s="9"/>
      <c r="G1" s="9"/>
      <c r="H1" s="9"/>
      <c r="J1" s="9"/>
      <c r="K1" s="9"/>
    </row>
    <row r="2" spans="3:11" s="5" customFormat="1" ht="15.75" customHeight="1">
      <c r="C2" s="39" t="str">
        <f>'Circuito 02'!B2</f>
        <v>Anexo I - I do Convite do Procedimento AEN2ABT N.º 03/2015</v>
      </c>
      <c r="D2" s="38"/>
      <c r="E2" s="38"/>
      <c r="F2" s="21"/>
      <c r="G2" s="21"/>
      <c r="H2" s="21"/>
      <c r="I2" s="11"/>
      <c r="J2" s="21"/>
      <c r="K2" s="21"/>
    </row>
    <row r="4" spans="3:6" s="1" customFormat="1" ht="18" hidden="1">
      <c r="C4" s="86" t="s">
        <v>40</v>
      </c>
      <c r="D4" s="24"/>
      <c r="E4" s="24"/>
      <c r="F4" s="25"/>
    </row>
    <row r="5" spans="3:11" ht="30.75" customHeight="1">
      <c r="C5" s="54" t="s">
        <v>1</v>
      </c>
      <c r="D5" s="56" t="s">
        <v>2</v>
      </c>
      <c r="E5" s="58" t="s">
        <v>12</v>
      </c>
      <c r="F5" s="60" t="s">
        <v>5</v>
      </c>
      <c r="G5" s="50" t="s">
        <v>13</v>
      </c>
      <c r="H5" s="51"/>
      <c r="I5" s="82" t="s">
        <v>17</v>
      </c>
      <c r="J5" s="50" t="s">
        <v>19</v>
      </c>
      <c r="K5" s="51"/>
    </row>
    <row r="6" spans="3:11" ht="36.75" customHeight="1">
      <c r="C6" s="55"/>
      <c r="D6" s="57"/>
      <c r="E6" s="59"/>
      <c r="F6" s="61"/>
      <c r="G6" s="18" t="s">
        <v>32</v>
      </c>
      <c r="H6" s="18" t="s">
        <v>31</v>
      </c>
      <c r="I6" s="83"/>
      <c r="J6" s="18" t="s">
        <v>14</v>
      </c>
      <c r="K6" s="18" t="s">
        <v>15</v>
      </c>
    </row>
    <row r="7" spans="3:11" s="14" customFormat="1" ht="15" customHeight="1">
      <c r="C7" s="77" t="s">
        <v>3</v>
      </c>
      <c r="D7" s="78">
        <v>2</v>
      </c>
      <c r="E7" s="79">
        <v>88</v>
      </c>
      <c r="F7" s="26" t="s">
        <v>7</v>
      </c>
      <c r="G7" s="84">
        <v>63</v>
      </c>
      <c r="H7" s="84">
        <v>105</v>
      </c>
      <c r="I7" s="81"/>
      <c r="J7" s="85">
        <f>(E7*I7)*G7</f>
        <v>0</v>
      </c>
      <c r="K7" s="85">
        <f>(I7*E7)*H7</f>
        <v>0</v>
      </c>
    </row>
    <row r="8" spans="3:11" ht="35.25" customHeight="1">
      <c r="C8" s="77"/>
      <c r="D8" s="78"/>
      <c r="E8" s="79"/>
      <c r="F8" s="27" t="s">
        <v>20</v>
      </c>
      <c r="G8" s="84"/>
      <c r="H8" s="84"/>
      <c r="I8" s="81"/>
      <c r="J8" s="84"/>
      <c r="K8" s="84"/>
    </row>
    <row r="9" ht="15" customHeight="1">
      <c r="D9" s="28"/>
    </row>
    <row r="10" spans="3:11" ht="30.75" customHeight="1">
      <c r="C10" s="54" t="s">
        <v>1</v>
      </c>
      <c r="D10" s="56" t="s">
        <v>2</v>
      </c>
      <c r="E10" s="58" t="s">
        <v>12</v>
      </c>
      <c r="F10" s="60" t="s">
        <v>5</v>
      </c>
      <c r="G10" s="50" t="s">
        <v>13</v>
      </c>
      <c r="H10" s="51"/>
      <c r="I10" s="82" t="str">
        <f>I5</f>
        <v>Proposta de Preço por Km para o Agrupamento de Escolas N.º 2 de Abrantes (Euros c/IVA) em Algarismos</v>
      </c>
      <c r="J10" s="50" t="s">
        <v>13</v>
      </c>
      <c r="K10" s="51"/>
    </row>
    <row r="11" spans="3:11" ht="36.75" customHeight="1">
      <c r="C11" s="55"/>
      <c r="D11" s="57"/>
      <c r="E11" s="59"/>
      <c r="F11" s="61"/>
      <c r="G11" s="18" t="str">
        <f>G6</f>
        <v>(Set-Dez 2015)</v>
      </c>
      <c r="H11" s="18" t="str">
        <f>H6</f>
        <v>(Jan-Jul 2016)</v>
      </c>
      <c r="I11" s="83"/>
      <c r="J11" s="18" t="s">
        <v>14</v>
      </c>
      <c r="K11" s="18" t="s">
        <v>15</v>
      </c>
    </row>
    <row r="12" spans="3:11" s="14" customFormat="1" ht="15" customHeight="1">
      <c r="C12" s="77" t="s">
        <v>8</v>
      </c>
      <c r="D12" s="78">
        <v>1</v>
      </c>
      <c r="E12" s="79">
        <v>50</v>
      </c>
      <c r="F12" s="26" t="s">
        <v>9</v>
      </c>
      <c r="G12" s="80">
        <f>G7</f>
        <v>63</v>
      </c>
      <c r="H12" s="80">
        <v>101</v>
      </c>
      <c r="I12" s="81"/>
      <c r="J12" s="85">
        <f>(E12*I12)*G12</f>
        <v>0</v>
      </c>
      <c r="K12" s="85">
        <f>(I12*E12)*H12</f>
        <v>0</v>
      </c>
    </row>
    <row r="13" spans="3:11" ht="51.75" customHeight="1">
      <c r="C13" s="77"/>
      <c r="D13" s="78"/>
      <c r="E13" s="79"/>
      <c r="F13" s="27" t="s">
        <v>33</v>
      </c>
      <c r="G13" s="80"/>
      <c r="H13" s="80"/>
      <c r="I13" s="81"/>
      <c r="J13" s="84"/>
      <c r="K13" s="84"/>
    </row>
    <row r="14" ht="15" customHeight="1"/>
    <row r="15" spans="3:11" ht="30.75" customHeight="1">
      <c r="C15" s="54" t="s">
        <v>1</v>
      </c>
      <c r="D15" s="56" t="s">
        <v>2</v>
      </c>
      <c r="E15" s="58" t="s">
        <v>12</v>
      </c>
      <c r="F15" s="60" t="s">
        <v>5</v>
      </c>
      <c r="G15" s="50" t="s">
        <v>13</v>
      </c>
      <c r="H15" s="51"/>
      <c r="I15" s="82" t="str">
        <f>I10</f>
        <v>Proposta de Preço por Km para o Agrupamento de Escolas N.º 2 de Abrantes (Euros c/IVA) em Algarismos</v>
      </c>
      <c r="J15" s="50" t="s">
        <v>13</v>
      </c>
      <c r="K15" s="51"/>
    </row>
    <row r="16" spans="3:11" ht="36.75" customHeight="1">
      <c r="C16" s="55"/>
      <c r="D16" s="57"/>
      <c r="E16" s="59"/>
      <c r="F16" s="61"/>
      <c r="G16" s="18" t="str">
        <f>G11</f>
        <v>(Set-Dez 2015)</v>
      </c>
      <c r="H16" s="18" t="str">
        <f>H11</f>
        <v>(Jan-Jul 2016)</v>
      </c>
      <c r="I16" s="83"/>
      <c r="J16" s="18" t="s">
        <v>14</v>
      </c>
      <c r="K16" s="18" t="s">
        <v>15</v>
      </c>
    </row>
    <row r="17" spans="3:11" s="14" customFormat="1" ht="15" customHeight="1">
      <c r="C17" s="77" t="s">
        <v>10</v>
      </c>
      <c r="D17" s="78">
        <v>1</v>
      </c>
      <c r="E17" s="79">
        <v>24</v>
      </c>
      <c r="F17" s="26" t="s">
        <v>35</v>
      </c>
      <c r="G17" s="80">
        <v>66</v>
      </c>
      <c r="H17" s="80">
        <v>118</v>
      </c>
      <c r="I17" s="81"/>
      <c r="J17" s="85">
        <f>(E17*I17)*G17</f>
        <v>0</v>
      </c>
      <c r="K17" s="85">
        <f>(I17*E17)*H17</f>
        <v>0</v>
      </c>
    </row>
    <row r="18" spans="3:13" ht="51.75" customHeight="1">
      <c r="C18" s="77"/>
      <c r="D18" s="78"/>
      <c r="E18" s="79"/>
      <c r="F18" s="43" t="s">
        <v>37</v>
      </c>
      <c r="G18" s="80"/>
      <c r="H18" s="80"/>
      <c r="I18" s="81"/>
      <c r="J18" s="84"/>
      <c r="K18" s="84"/>
      <c r="M18" s="28"/>
    </row>
    <row r="19" ht="15" customHeight="1">
      <c r="D19" s="28"/>
    </row>
    <row r="20" spans="3:11" ht="30.75" customHeight="1">
      <c r="C20" s="54" t="s">
        <v>1</v>
      </c>
      <c r="D20" s="56" t="s">
        <v>2</v>
      </c>
      <c r="E20" s="58" t="s">
        <v>12</v>
      </c>
      <c r="F20" s="60" t="s">
        <v>5</v>
      </c>
      <c r="G20" s="50" t="s">
        <v>13</v>
      </c>
      <c r="H20" s="51"/>
      <c r="I20" s="82" t="str">
        <f>I15</f>
        <v>Proposta de Preço por Km para o Agrupamento de Escolas N.º 2 de Abrantes (Euros c/IVA) em Algarismos</v>
      </c>
      <c r="J20" s="50" t="s">
        <v>13</v>
      </c>
      <c r="K20" s="51"/>
    </row>
    <row r="21" spans="3:11" ht="36.75" customHeight="1">
      <c r="C21" s="55"/>
      <c r="D21" s="57"/>
      <c r="E21" s="59"/>
      <c r="F21" s="61"/>
      <c r="G21" s="18" t="str">
        <f>G16</f>
        <v>(Set-Dez 2015)</v>
      </c>
      <c r="H21" s="18" t="str">
        <f>H16</f>
        <v>(Jan-Jul 2016)</v>
      </c>
      <c r="I21" s="83"/>
      <c r="J21" s="18" t="s">
        <v>14</v>
      </c>
      <c r="K21" s="18" t="s">
        <v>15</v>
      </c>
    </row>
    <row r="22" spans="3:11" s="14" customFormat="1" ht="15" customHeight="1">
      <c r="C22" s="77" t="s">
        <v>11</v>
      </c>
      <c r="D22" s="78">
        <v>1</v>
      </c>
      <c r="E22" s="79">
        <v>12</v>
      </c>
      <c r="F22" s="26" t="s">
        <v>36</v>
      </c>
      <c r="G22" s="80">
        <f>G17</f>
        <v>66</v>
      </c>
      <c r="H22" s="80">
        <v>118</v>
      </c>
      <c r="I22" s="81"/>
      <c r="J22" s="85">
        <f>(E22*I22)*G22</f>
        <v>0</v>
      </c>
      <c r="K22" s="85">
        <f>(I22*E22)*H22</f>
        <v>0</v>
      </c>
    </row>
    <row r="23" spans="3:13" ht="51.75" customHeight="1">
      <c r="C23" s="77"/>
      <c r="D23" s="78"/>
      <c r="E23" s="79"/>
      <c r="F23" s="43" t="s">
        <v>37</v>
      </c>
      <c r="G23" s="80"/>
      <c r="H23" s="80"/>
      <c r="I23" s="81"/>
      <c r="J23" s="84"/>
      <c r="K23" s="84"/>
      <c r="M23" s="28"/>
    </row>
    <row r="24" ht="15" customHeight="1">
      <c r="D24" s="28"/>
    </row>
    <row r="25" spans="3:11" ht="30.75" customHeight="1">
      <c r="C25" s="54" t="s">
        <v>1</v>
      </c>
      <c r="D25" s="56" t="s">
        <v>2</v>
      </c>
      <c r="E25" s="58" t="s">
        <v>12</v>
      </c>
      <c r="F25" s="60" t="s">
        <v>5</v>
      </c>
      <c r="G25" s="50" t="s">
        <v>13</v>
      </c>
      <c r="H25" s="51"/>
      <c r="I25" s="82" t="str">
        <f>I15</f>
        <v>Proposta de Preço por Km para o Agrupamento de Escolas N.º 2 de Abrantes (Euros c/IVA) em Algarismos</v>
      </c>
      <c r="J25" s="50" t="s">
        <v>13</v>
      </c>
      <c r="K25" s="51"/>
    </row>
    <row r="26" spans="3:11" ht="36.75" customHeight="1">
      <c r="C26" s="55"/>
      <c r="D26" s="57"/>
      <c r="E26" s="59"/>
      <c r="F26" s="61"/>
      <c r="G26" s="18" t="str">
        <f>G16</f>
        <v>(Set-Dez 2015)</v>
      </c>
      <c r="H26" s="18" t="str">
        <f>H16</f>
        <v>(Jan-Jul 2016)</v>
      </c>
      <c r="I26" s="83"/>
      <c r="J26" s="18" t="s">
        <v>14</v>
      </c>
      <c r="K26" s="18" t="s">
        <v>15</v>
      </c>
    </row>
    <row r="27" spans="3:11" s="14" customFormat="1" ht="15" customHeight="1">
      <c r="C27" s="77" t="s">
        <v>34</v>
      </c>
      <c r="D27" s="78">
        <v>3</v>
      </c>
      <c r="E27" s="79">
        <v>104</v>
      </c>
      <c r="F27" s="26" t="s">
        <v>27</v>
      </c>
      <c r="G27" s="80">
        <v>64</v>
      </c>
      <c r="H27" s="80">
        <v>105</v>
      </c>
      <c r="I27" s="81"/>
      <c r="J27" s="85">
        <f>(E27*I27)*G27</f>
        <v>0</v>
      </c>
      <c r="K27" s="85">
        <f>(I27*E27)*H27</f>
        <v>0</v>
      </c>
    </row>
    <row r="28" spans="3:11" ht="51.75" customHeight="1">
      <c r="C28" s="77"/>
      <c r="D28" s="78"/>
      <c r="E28" s="79"/>
      <c r="F28" s="27" t="s">
        <v>33</v>
      </c>
      <c r="G28" s="80"/>
      <c r="H28" s="80"/>
      <c r="I28" s="81"/>
      <c r="J28" s="84"/>
      <c r="K28" s="84"/>
    </row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</sheetData>
  <sheetProtection password="8C81" sheet="1"/>
  <mergeCells count="75">
    <mergeCell ref="J15:K15"/>
    <mergeCell ref="J17:J18"/>
    <mergeCell ref="K17:K18"/>
    <mergeCell ref="J25:K25"/>
    <mergeCell ref="J27:J28"/>
    <mergeCell ref="K27:K28"/>
    <mergeCell ref="J20:K20"/>
    <mergeCell ref="J22:J23"/>
    <mergeCell ref="K22:K23"/>
    <mergeCell ref="J5:K5"/>
    <mergeCell ref="J7:J8"/>
    <mergeCell ref="K7:K8"/>
    <mergeCell ref="J10:K10"/>
    <mergeCell ref="J12:J13"/>
    <mergeCell ref="K12:K13"/>
    <mergeCell ref="G5:H5"/>
    <mergeCell ref="I5:I6"/>
    <mergeCell ref="C5:C6"/>
    <mergeCell ref="D5:D6"/>
    <mergeCell ref="E5:E6"/>
    <mergeCell ref="F5:F6"/>
    <mergeCell ref="G7:G8"/>
    <mergeCell ref="H7:H8"/>
    <mergeCell ref="I7:I8"/>
    <mergeCell ref="C17:C18"/>
    <mergeCell ref="D17:D18"/>
    <mergeCell ref="E17:E18"/>
    <mergeCell ref="D10:D11"/>
    <mergeCell ref="E10:E11"/>
    <mergeCell ref="F10:F11"/>
    <mergeCell ref="G10:H10"/>
    <mergeCell ref="C27:C28"/>
    <mergeCell ref="D27:D28"/>
    <mergeCell ref="E27:E28"/>
    <mergeCell ref="C7:C8"/>
    <mergeCell ref="D7:D8"/>
    <mergeCell ref="E7:E8"/>
    <mergeCell ref="C12:C13"/>
    <mergeCell ref="D12:D13"/>
    <mergeCell ref="E12:E13"/>
    <mergeCell ref="C10:C11"/>
    <mergeCell ref="C15:C16"/>
    <mergeCell ref="D15:D16"/>
    <mergeCell ref="E15:E16"/>
    <mergeCell ref="F15:F16"/>
    <mergeCell ref="G15:H15"/>
    <mergeCell ref="I15:I16"/>
    <mergeCell ref="G25:H25"/>
    <mergeCell ref="I25:I26"/>
    <mergeCell ref="I10:I11"/>
    <mergeCell ref="G12:G13"/>
    <mergeCell ref="H12:H13"/>
    <mergeCell ref="I12:I13"/>
    <mergeCell ref="C25:C26"/>
    <mergeCell ref="G27:G28"/>
    <mergeCell ref="H27:H28"/>
    <mergeCell ref="I27:I28"/>
    <mergeCell ref="G17:G18"/>
    <mergeCell ref="H17:H18"/>
    <mergeCell ref="I17:I18"/>
    <mergeCell ref="D25:D26"/>
    <mergeCell ref="E25:E26"/>
    <mergeCell ref="F25:F26"/>
    <mergeCell ref="C20:C21"/>
    <mergeCell ref="D20:D21"/>
    <mergeCell ref="E20:E21"/>
    <mergeCell ref="F20:F21"/>
    <mergeCell ref="G20:H20"/>
    <mergeCell ref="I20:I21"/>
    <mergeCell ref="C22:C23"/>
    <mergeCell ref="D22:D23"/>
    <mergeCell ref="E22:E23"/>
    <mergeCell ref="G22:G23"/>
    <mergeCell ref="H22:H23"/>
    <mergeCell ref="I22:I23"/>
  </mergeCells>
  <printOptions horizontalCentered="1"/>
  <pageMargins left="0" right="0" top="0.5905511811023623" bottom="0.5905511811023623" header="0.3937007874015748" footer="0.3937007874015748"/>
  <pageSetup fitToHeight="1" fitToWidth="1" horizontalDpi="600" verticalDpi="600" orientation="portrait" paperSize="9" scale="83" r:id="rId1"/>
  <headerFooter alignWithMargins="0">
    <oddHeader>&amp;RAgrupamento de Escolas N.º 2 de Abrantes</oddHeader>
    <oddFooter xml:space="preserve">&amp;C&amp;9Pág. &amp;P |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tabSelected="1" workbookViewId="0" topLeftCell="A1">
      <selection activeCell="I18" sqref="I18:I19"/>
    </sheetView>
  </sheetViews>
  <sheetFormatPr defaultColWidth="9.140625" defaultRowHeight="12.75"/>
  <cols>
    <col min="1" max="1" width="2.7109375" style="13" customWidth="1"/>
    <col min="2" max="2" width="7.8515625" style="13" customWidth="1"/>
    <col min="3" max="3" width="9.140625" style="13" customWidth="1"/>
    <col min="4" max="4" width="9.28125" style="13" customWidth="1"/>
    <col min="5" max="5" width="81.28125" style="13" customWidth="1"/>
    <col min="6" max="11" width="10.7109375" style="13" customWidth="1"/>
    <col min="12" max="12" width="2.7109375" style="13" customWidth="1"/>
    <col min="13" max="16384" width="9.140625" style="13" customWidth="1"/>
  </cols>
  <sheetData>
    <row r="1" spans="1:6" s="1" customFormat="1" ht="12.75">
      <c r="A1" s="2"/>
      <c r="B1" s="2"/>
      <c r="C1" s="2"/>
      <c r="D1" s="2"/>
      <c r="E1" s="2"/>
      <c r="F1" s="2"/>
    </row>
    <row r="2" spans="2:6" s="1" customFormat="1" ht="18">
      <c r="B2" s="3" t="str">
        <f>'Circuito 02'!B2</f>
        <v>Anexo I - I do Convite do Procedimento AEN2ABT N.º 03/2015</v>
      </c>
      <c r="C2" s="3"/>
      <c r="D2" s="3"/>
      <c r="E2" s="3"/>
      <c r="F2" s="3"/>
    </row>
    <row r="3" spans="1:6" s="1" customFormat="1" ht="15.75" customHeight="1">
      <c r="A3" s="4"/>
      <c r="B3" s="4"/>
      <c r="C3" s="4"/>
      <c r="D3" s="4"/>
      <c r="E3" s="4"/>
      <c r="F3" s="4"/>
    </row>
    <row r="4" spans="1:6" s="1" customFormat="1" ht="15.75" customHeight="1">
      <c r="A4" s="4"/>
      <c r="B4" s="4"/>
      <c r="C4" s="4"/>
      <c r="D4" s="4"/>
      <c r="E4" s="4"/>
      <c r="F4" s="4"/>
    </row>
    <row r="5" spans="2:7" s="5" customFormat="1" ht="15.75">
      <c r="B5" s="6" t="s">
        <v>16</v>
      </c>
      <c r="C5" s="7"/>
      <c r="D5" s="7"/>
      <c r="E5" s="7"/>
      <c r="F5" s="21"/>
      <c r="G5" s="21"/>
    </row>
    <row r="6" spans="2:7" s="5" customFormat="1" ht="15.75">
      <c r="B6" s="8"/>
      <c r="C6" s="9"/>
      <c r="D6" s="9"/>
      <c r="E6" s="9"/>
      <c r="F6" s="9"/>
      <c r="G6" s="9"/>
    </row>
    <row r="7" spans="2:11" s="5" customFormat="1" ht="32.25" customHeight="1">
      <c r="B7" s="52" t="s">
        <v>0</v>
      </c>
      <c r="C7" s="52"/>
      <c r="D7" s="52"/>
      <c r="E7" s="19"/>
      <c r="F7" s="37"/>
      <c r="G7" s="37"/>
      <c r="H7" s="37"/>
      <c r="I7" s="37"/>
      <c r="J7" s="37"/>
      <c r="K7" s="37"/>
    </row>
    <row r="8" spans="2:7" s="5" customFormat="1" ht="15">
      <c r="B8" s="22"/>
      <c r="C8" s="9"/>
      <c r="D8" s="9"/>
      <c r="E8" s="9"/>
      <c r="F8" s="9"/>
      <c r="G8" s="9"/>
    </row>
    <row r="9" spans="2:7" s="5" customFormat="1" ht="15.75" customHeight="1">
      <c r="B9" s="53" t="s">
        <v>18</v>
      </c>
      <c r="C9" s="53"/>
      <c r="D9" s="53"/>
      <c r="E9" s="20"/>
      <c r="F9" s="21"/>
      <c r="G9" s="21"/>
    </row>
    <row r="10" spans="2:7" s="11" customFormat="1" ht="15.75" customHeight="1">
      <c r="B10" s="29"/>
      <c r="C10" s="29"/>
      <c r="D10" s="29"/>
      <c r="E10" s="21"/>
      <c r="F10" s="21"/>
      <c r="G10" s="21"/>
    </row>
    <row r="11" spans="1:11" s="5" customFormat="1" ht="15.75">
      <c r="A11" s="31"/>
      <c r="B11" s="30" t="s">
        <v>6</v>
      </c>
      <c r="C11" s="16"/>
      <c r="D11" s="16"/>
      <c r="E11" s="16"/>
      <c r="F11" s="11"/>
      <c r="K11" s="42" t="s">
        <v>30</v>
      </c>
    </row>
    <row r="12" spans="1:5" s="11" customFormat="1" ht="15.75">
      <c r="A12" s="17"/>
      <c r="B12" s="33"/>
      <c r="C12" s="15"/>
      <c r="D12" s="15"/>
      <c r="E12" s="15"/>
    </row>
    <row r="13" spans="1:11" s="5" customFormat="1" ht="15.75">
      <c r="A13" s="12"/>
      <c r="B13" s="36" t="s">
        <v>1</v>
      </c>
      <c r="C13" s="34" t="str">
        <f>B18</f>
        <v>03</v>
      </c>
      <c r="D13" s="35" t="str">
        <f>E18</f>
        <v>Escola Básica e Secundária Dr. Manuel Fernandes | Chainça</v>
      </c>
      <c r="E13" s="10"/>
      <c r="F13" s="10"/>
      <c r="G13" s="11"/>
      <c r="H13" s="11"/>
      <c r="I13" s="11"/>
      <c r="J13" s="11"/>
      <c r="K13" s="11"/>
    </row>
    <row r="15" spans="2:5" s="1" customFormat="1" ht="18" hidden="1">
      <c r="B15" s="23" t="s">
        <v>4</v>
      </c>
      <c r="C15" s="24"/>
      <c r="D15" s="24"/>
      <c r="E15" s="25"/>
    </row>
    <row r="16" spans="2:11" ht="63.75" customHeight="1">
      <c r="B16" s="54" t="s">
        <v>1</v>
      </c>
      <c r="C16" s="56" t="s">
        <v>2</v>
      </c>
      <c r="D16" s="58" t="s">
        <v>12</v>
      </c>
      <c r="E16" s="60" t="s">
        <v>5</v>
      </c>
      <c r="F16" s="50" t="s">
        <v>13</v>
      </c>
      <c r="G16" s="51"/>
      <c r="H16" s="62" t="s">
        <v>29</v>
      </c>
      <c r="I16" s="63"/>
      <c r="J16" s="62" t="s">
        <v>28</v>
      </c>
      <c r="K16" s="63"/>
    </row>
    <row r="17" spans="2:11" ht="36.75" customHeight="1">
      <c r="B17" s="55"/>
      <c r="C17" s="57"/>
      <c r="D17" s="59"/>
      <c r="E17" s="61"/>
      <c r="F17" s="18" t="str">
        <f>'Circuito 02'!F17</f>
        <v>(Set-Dez 2015)</v>
      </c>
      <c r="G17" s="18" t="str">
        <f>'Circuito 02'!G17</f>
        <v>(Jan-Jul 2016)</v>
      </c>
      <c r="H17" s="40" t="s">
        <v>21</v>
      </c>
      <c r="I17" s="40" t="s">
        <v>22</v>
      </c>
      <c r="J17" s="40" t="s">
        <v>21</v>
      </c>
      <c r="K17" s="40" t="s">
        <v>22</v>
      </c>
    </row>
    <row r="18" spans="2:11" s="14" customFormat="1" ht="15" customHeight="1">
      <c r="B18" s="74" t="str">
        <f>Geral!C17</f>
        <v>03</v>
      </c>
      <c r="C18" s="74">
        <f>Geral!D17</f>
        <v>1</v>
      </c>
      <c r="D18" s="74">
        <f>Geral!E17</f>
        <v>24</v>
      </c>
      <c r="E18" s="32" t="str">
        <f>Geral!F17</f>
        <v>Escola Básica e Secundária Dr. Manuel Fernandes | Chainça</v>
      </c>
      <c r="F18" s="76">
        <f>Geral!G17</f>
        <v>66</v>
      </c>
      <c r="G18" s="76">
        <f>Geral!H17</f>
        <v>118</v>
      </c>
      <c r="H18" s="48"/>
      <c r="I18" s="46">
        <f>ROUND(H18*1.06,2)</f>
        <v>0</v>
      </c>
      <c r="J18" s="64">
        <f>K18/1.06</f>
        <v>0</v>
      </c>
      <c r="K18" s="66">
        <f>I18*D18</f>
        <v>0</v>
      </c>
    </row>
    <row r="19" spans="2:11" ht="54.75" customHeight="1">
      <c r="B19" s="74"/>
      <c r="C19" s="74"/>
      <c r="D19" s="74"/>
      <c r="E19" s="27" t="str">
        <f>Geral!F18</f>
        <v>O circuito será feito duas vezes por dia: de manhã, permitindo a entrada do aluno às 08:30 minutos  e o regresso à localidade de embarque às dezassete (17) horas. O horário definitivo será comunicado no decorrer da primeira quinzena de setembro de 2015.</v>
      </c>
      <c r="F19" s="76"/>
      <c r="G19" s="76"/>
      <c r="H19" s="49"/>
      <c r="I19" s="47"/>
      <c r="J19" s="65"/>
      <c r="K19" s="67"/>
    </row>
    <row r="20" ht="15" customHeight="1">
      <c r="C20" s="28"/>
    </row>
    <row r="21" spans="5:11" ht="16.5" customHeight="1">
      <c r="E21" s="44" t="s">
        <v>25</v>
      </c>
      <c r="F21" s="68"/>
      <c r="G21" s="69"/>
      <c r="H21" s="69"/>
      <c r="I21" s="69"/>
      <c r="J21" s="69"/>
      <c r="K21" s="70"/>
    </row>
    <row r="22" spans="5:11" ht="20.25" customHeight="1">
      <c r="E22" s="45"/>
      <c r="F22" s="71"/>
      <c r="G22" s="72"/>
      <c r="H22" s="72"/>
      <c r="I22" s="72"/>
      <c r="J22" s="72"/>
      <c r="K22" s="73"/>
    </row>
    <row r="23" ht="20.25" customHeight="1"/>
    <row r="24" ht="15" customHeight="1"/>
    <row r="25" ht="15" customHeight="1"/>
  </sheetData>
  <sheetProtection password="8C81" sheet="1"/>
  <mergeCells count="20">
    <mergeCell ref="J18:J19"/>
    <mergeCell ref="K18:K19"/>
    <mergeCell ref="E21:E22"/>
    <mergeCell ref="F21:K22"/>
    <mergeCell ref="F16:G16"/>
    <mergeCell ref="H16:I16"/>
    <mergeCell ref="J16:K16"/>
    <mergeCell ref="I18:I19"/>
    <mergeCell ref="B18:B19"/>
    <mergeCell ref="C18:C19"/>
    <mergeCell ref="D18:D19"/>
    <mergeCell ref="F18:F19"/>
    <mergeCell ref="G18:G19"/>
    <mergeCell ref="H18:H19"/>
    <mergeCell ref="B7:D7"/>
    <mergeCell ref="B9:D9"/>
    <mergeCell ref="B16:B17"/>
    <mergeCell ref="C16:C17"/>
    <mergeCell ref="D16:D17"/>
    <mergeCell ref="E16:E17"/>
  </mergeCells>
  <printOptions horizontalCentered="1"/>
  <pageMargins left="0.3937007874015748" right="0.3937007874015748" top="0.5905511811023623" bottom="0.3937007874015748" header="0.3937007874015748" footer="0.3937007874015748"/>
  <pageSetup fitToHeight="1" fitToWidth="1" horizontalDpi="600" verticalDpi="600" orientation="landscape" paperSize="9" scale="78" r:id="rId1"/>
  <headerFooter alignWithMargins="0">
    <oddHeader>&amp;RAgrupamento de Escolas N.º 2 de Abrantes</oddHeader>
    <oddFooter>&amp;C&amp;9Pág. &amp;P | &amp;N &amp;RAgrupamento de Escolas N.º 2 de Abrantes
Rua General Humberto Delgado, 1
2200-117 Abrantes
Telefone: 241 360 880
Fax: 241 360 881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workbookViewId="0" topLeftCell="A1">
      <selection activeCell="H18" sqref="H18:H19"/>
    </sheetView>
  </sheetViews>
  <sheetFormatPr defaultColWidth="9.140625" defaultRowHeight="12.75"/>
  <cols>
    <col min="1" max="1" width="2.7109375" style="13" customWidth="1"/>
    <col min="2" max="2" width="7.8515625" style="13" customWidth="1"/>
    <col min="3" max="3" width="9.140625" style="13" customWidth="1"/>
    <col min="4" max="4" width="9.28125" style="13" customWidth="1"/>
    <col min="5" max="5" width="81.28125" style="13" customWidth="1"/>
    <col min="6" max="11" width="10.7109375" style="13" customWidth="1"/>
    <col min="12" max="12" width="2.7109375" style="13" customWidth="1"/>
    <col min="13" max="16384" width="9.140625" style="13" customWidth="1"/>
  </cols>
  <sheetData>
    <row r="1" spans="1:6" s="1" customFormat="1" ht="12.75">
      <c r="A1" s="2"/>
      <c r="B1" s="2"/>
      <c r="C1" s="2"/>
      <c r="D1" s="2"/>
      <c r="E1" s="2"/>
      <c r="F1" s="2"/>
    </row>
    <row r="2" spans="2:6" s="1" customFormat="1" ht="18">
      <c r="B2" s="3" t="str">
        <f>'Circuito 03'!B2</f>
        <v>Anexo I - I do Convite do Procedimento AEN2ABT N.º 03/2015</v>
      </c>
      <c r="C2" s="3"/>
      <c r="D2" s="3"/>
      <c r="E2" s="3"/>
      <c r="F2" s="3"/>
    </row>
    <row r="3" spans="1:6" s="1" customFormat="1" ht="15.75" customHeight="1">
      <c r="A3" s="4"/>
      <c r="B3" s="4"/>
      <c r="C3" s="4"/>
      <c r="D3" s="4"/>
      <c r="E3" s="4"/>
      <c r="F3" s="4"/>
    </row>
    <row r="4" spans="1:6" s="1" customFormat="1" ht="15.75" customHeight="1">
      <c r="A4" s="4"/>
      <c r="B4" s="4"/>
      <c r="C4" s="4"/>
      <c r="D4" s="4"/>
      <c r="E4" s="4"/>
      <c r="F4" s="4"/>
    </row>
    <row r="5" spans="2:7" s="5" customFormat="1" ht="15.75">
      <c r="B5" s="6" t="s">
        <v>16</v>
      </c>
      <c r="C5" s="7"/>
      <c r="D5" s="7"/>
      <c r="E5" s="7"/>
      <c r="F5" s="21"/>
      <c r="G5" s="21"/>
    </row>
    <row r="6" spans="2:7" s="5" customFormat="1" ht="15.75">
      <c r="B6" s="8"/>
      <c r="C6" s="9"/>
      <c r="D6" s="9"/>
      <c r="E6" s="9"/>
      <c r="F6" s="9"/>
      <c r="G6" s="9"/>
    </row>
    <row r="7" spans="2:11" s="5" customFormat="1" ht="32.25" customHeight="1">
      <c r="B7" s="52" t="s">
        <v>0</v>
      </c>
      <c r="C7" s="52"/>
      <c r="D7" s="52"/>
      <c r="E7" s="19"/>
      <c r="F7" s="37"/>
      <c r="G7" s="37"/>
      <c r="H7" s="37"/>
      <c r="I7" s="37"/>
      <c r="J7" s="37"/>
      <c r="K7" s="37"/>
    </row>
    <row r="8" spans="2:7" s="5" customFormat="1" ht="15">
      <c r="B8" s="22"/>
      <c r="C8" s="9"/>
      <c r="D8" s="9"/>
      <c r="E8" s="9"/>
      <c r="F8" s="9"/>
      <c r="G8" s="9"/>
    </row>
    <row r="9" spans="2:7" s="5" customFormat="1" ht="15.75" customHeight="1">
      <c r="B9" s="53" t="s">
        <v>18</v>
      </c>
      <c r="C9" s="53"/>
      <c r="D9" s="53"/>
      <c r="E9" s="20"/>
      <c r="F9" s="21"/>
      <c r="G9" s="21"/>
    </row>
    <row r="10" spans="2:7" s="11" customFormat="1" ht="15.75" customHeight="1">
      <c r="B10" s="29"/>
      <c r="C10" s="29"/>
      <c r="D10" s="29"/>
      <c r="E10" s="21"/>
      <c r="F10" s="21"/>
      <c r="G10" s="21"/>
    </row>
    <row r="11" spans="1:11" s="5" customFormat="1" ht="15.75">
      <c r="A11" s="31"/>
      <c r="B11" s="30" t="s">
        <v>6</v>
      </c>
      <c r="C11" s="16"/>
      <c r="D11" s="16"/>
      <c r="E11" s="16"/>
      <c r="F11" s="11"/>
      <c r="K11" s="42" t="s">
        <v>30</v>
      </c>
    </row>
    <row r="12" spans="1:5" s="11" customFormat="1" ht="15.75">
      <c r="A12" s="17"/>
      <c r="B12" s="33"/>
      <c r="C12" s="15"/>
      <c r="D12" s="15"/>
      <c r="E12" s="15"/>
    </row>
    <row r="13" spans="1:11" s="5" customFormat="1" ht="15.75">
      <c r="A13" s="12"/>
      <c r="B13" s="36" t="s">
        <v>1</v>
      </c>
      <c r="C13" s="34" t="str">
        <f>B18</f>
        <v>04</v>
      </c>
      <c r="D13" s="35" t="str">
        <f>E18</f>
        <v>Escola Básica e Secundária Dr. Manuel Fernandes | Chainça</v>
      </c>
      <c r="E13" s="10"/>
      <c r="F13" s="10"/>
      <c r="G13" s="11"/>
      <c r="H13" s="11"/>
      <c r="I13" s="11"/>
      <c r="J13" s="11"/>
      <c r="K13" s="11"/>
    </row>
    <row r="15" spans="2:5" s="1" customFormat="1" ht="18" hidden="1">
      <c r="B15" s="23" t="s">
        <v>4</v>
      </c>
      <c r="C15" s="24"/>
      <c r="D15" s="24"/>
      <c r="E15" s="25"/>
    </row>
    <row r="16" spans="2:11" ht="63.75" customHeight="1">
      <c r="B16" s="54" t="s">
        <v>1</v>
      </c>
      <c r="C16" s="56" t="s">
        <v>2</v>
      </c>
      <c r="D16" s="58" t="s">
        <v>12</v>
      </c>
      <c r="E16" s="60" t="s">
        <v>5</v>
      </c>
      <c r="F16" s="50" t="s">
        <v>13</v>
      </c>
      <c r="G16" s="51"/>
      <c r="H16" s="62" t="s">
        <v>29</v>
      </c>
      <c r="I16" s="63"/>
      <c r="J16" s="62" t="s">
        <v>28</v>
      </c>
      <c r="K16" s="63"/>
    </row>
    <row r="17" spans="2:11" ht="36.75" customHeight="1">
      <c r="B17" s="55"/>
      <c r="C17" s="57"/>
      <c r="D17" s="59"/>
      <c r="E17" s="61"/>
      <c r="F17" s="18" t="str">
        <f>'Circuito 03'!F17</f>
        <v>(Set-Dez 2015)</v>
      </c>
      <c r="G17" s="18" t="str">
        <f>'Circuito 03'!G17</f>
        <v>(Jan-Jul 2016)</v>
      </c>
      <c r="H17" s="40" t="s">
        <v>21</v>
      </c>
      <c r="I17" s="40" t="s">
        <v>22</v>
      </c>
      <c r="J17" s="40" t="s">
        <v>21</v>
      </c>
      <c r="K17" s="40" t="s">
        <v>22</v>
      </c>
    </row>
    <row r="18" spans="2:11" s="14" customFormat="1" ht="15" customHeight="1">
      <c r="B18" s="74" t="str">
        <f>Geral!C22</f>
        <v>04</v>
      </c>
      <c r="C18" s="74">
        <f>Geral!D17</f>
        <v>1</v>
      </c>
      <c r="D18" s="74">
        <f>Geral!E22</f>
        <v>12</v>
      </c>
      <c r="E18" s="32" t="str">
        <f>Geral!F17</f>
        <v>Escola Básica e Secundária Dr. Manuel Fernandes | Chainça</v>
      </c>
      <c r="F18" s="76">
        <f>Geral!G17</f>
        <v>66</v>
      </c>
      <c r="G18" s="76">
        <f>Geral!H17</f>
        <v>118</v>
      </c>
      <c r="H18" s="48"/>
      <c r="I18" s="46">
        <f>ROUND(H18*1.06,2)</f>
        <v>0</v>
      </c>
      <c r="J18" s="64">
        <f>K18/1.06</f>
        <v>0</v>
      </c>
      <c r="K18" s="66">
        <f>I18*D18</f>
        <v>0</v>
      </c>
    </row>
    <row r="19" spans="2:11" ht="54.75" customHeight="1">
      <c r="B19" s="74"/>
      <c r="C19" s="74"/>
      <c r="D19" s="74"/>
      <c r="E19" s="27" t="str">
        <f>Geral!F18</f>
        <v>O circuito será feito duas vezes por dia: de manhã, permitindo a entrada do aluno às 08:30 minutos  e o regresso à localidade de embarque às dezassete (17) horas. O horário definitivo será comunicado no decorrer da primeira quinzena de setembro de 2015.</v>
      </c>
      <c r="F19" s="76"/>
      <c r="G19" s="76"/>
      <c r="H19" s="49"/>
      <c r="I19" s="47"/>
      <c r="J19" s="65"/>
      <c r="K19" s="67"/>
    </row>
    <row r="20" ht="15" customHeight="1">
      <c r="C20" s="28"/>
    </row>
    <row r="21" spans="5:11" ht="16.5" customHeight="1">
      <c r="E21" s="44" t="s">
        <v>26</v>
      </c>
      <c r="F21" s="68"/>
      <c r="G21" s="69"/>
      <c r="H21" s="69"/>
      <c r="I21" s="69"/>
      <c r="J21" s="69"/>
      <c r="K21" s="70"/>
    </row>
    <row r="22" spans="5:11" ht="20.25" customHeight="1">
      <c r="E22" s="45"/>
      <c r="F22" s="71"/>
      <c r="G22" s="72"/>
      <c r="H22" s="72"/>
      <c r="I22" s="72"/>
      <c r="J22" s="72"/>
      <c r="K22" s="73"/>
    </row>
    <row r="23" ht="20.25" customHeight="1"/>
    <row r="24" ht="15" customHeight="1"/>
    <row r="25" ht="15" customHeight="1"/>
  </sheetData>
  <sheetProtection password="8C81" sheet="1"/>
  <mergeCells count="20">
    <mergeCell ref="B7:D7"/>
    <mergeCell ref="B9:D9"/>
    <mergeCell ref="B16:B17"/>
    <mergeCell ref="C16:C17"/>
    <mergeCell ref="D16:D17"/>
    <mergeCell ref="E16:E17"/>
    <mergeCell ref="B18:B19"/>
    <mergeCell ref="C18:C19"/>
    <mergeCell ref="D18:D19"/>
    <mergeCell ref="F18:F19"/>
    <mergeCell ref="G18:G19"/>
    <mergeCell ref="H18:H19"/>
    <mergeCell ref="J18:J19"/>
    <mergeCell ref="K18:K19"/>
    <mergeCell ref="E21:E22"/>
    <mergeCell ref="F21:K22"/>
    <mergeCell ref="F16:G16"/>
    <mergeCell ref="H16:I16"/>
    <mergeCell ref="J16:K16"/>
    <mergeCell ref="I18:I19"/>
  </mergeCells>
  <printOptions horizontalCentered="1"/>
  <pageMargins left="0.3937007874015748" right="0.3937007874015748" top="0.5905511811023623" bottom="0.3937007874015748" header="0.3937007874015748" footer="0.3937007874015748"/>
  <pageSetup fitToHeight="1" fitToWidth="1" horizontalDpi="600" verticalDpi="600" orientation="landscape" paperSize="9" scale="78" r:id="rId1"/>
  <headerFooter alignWithMargins="0">
    <oddHeader>&amp;RAgrupamento de Escolas N.º 2 de Abrantes</oddHeader>
    <oddFooter>&amp;C&amp;9Pág. &amp;P | &amp;N &amp;RAgrupamento de Escolas N.º 2 de Abrantes
Rua General Humberto Delgado, 1
2200-117 Abrantes
Telefone: 241 360 880
Fax: 241 360 881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workbookViewId="0" topLeftCell="A1">
      <selection activeCell="E23" sqref="E23"/>
    </sheetView>
  </sheetViews>
  <sheetFormatPr defaultColWidth="9.140625" defaultRowHeight="12.75"/>
  <cols>
    <col min="1" max="1" width="2.7109375" style="13" customWidth="1"/>
    <col min="2" max="2" width="7.8515625" style="13" customWidth="1"/>
    <col min="3" max="3" width="9.140625" style="13" customWidth="1"/>
    <col min="4" max="4" width="9.28125" style="13" customWidth="1"/>
    <col min="5" max="5" width="81.28125" style="13" customWidth="1"/>
    <col min="6" max="11" width="10.7109375" style="13" customWidth="1"/>
    <col min="12" max="12" width="2.7109375" style="13" customWidth="1"/>
    <col min="13" max="16384" width="9.140625" style="13" customWidth="1"/>
  </cols>
  <sheetData>
    <row r="1" spans="1:6" s="1" customFormat="1" ht="12.75">
      <c r="A1" s="2"/>
      <c r="B1" s="2"/>
      <c r="C1" s="2"/>
      <c r="D1" s="2"/>
      <c r="E1" s="2"/>
      <c r="F1" s="2"/>
    </row>
    <row r="2" spans="2:6" s="1" customFormat="1" ht="18">
      <c r="B2" s="3" t="str">
        <f>'Circuito 04'!B2</f>
        <v>Anexo I - I do Convite do Procedimento AEN2ABT N.º 03/2015</v>
      </c>
      <c r="C2" s="3"/>
      <c r="D2" s="3"/>
      <c r="E2" s="3"/>
      <c r="F2" s="3"/>
    </row>
    <row r="3" spans="1:6" s="1" customFormat="1" ht="15.75" customHeight="1">
      <c r="A3" s="4"/>
      <c r="B3" s="4"/>
      <c r="C3" s="4"/>
      <c r="D3" s="4"/>
      <c r="E3" s="4"/>
      <c r="F3" s="4"/>
    </row>
    <row r="4" spans="1:6" s="1" customFormat="1" ht="15.75" customHeight="1">
      <c r="A4" s="4"/>
      <c r="B4" s="4"/>
      <c r="C4" s="4"/>
      <c r="D4" s="4"/>
      <c r="E4" s="4"/>
      <c r="F4" s="4"/>
    </row>
    <row r="5" spans="2:7" s="5" customFormat="1" ht="15.75">
      <c r="B5" s="6" t="s">
        <v>16</v>
      </c>
      <c r="C5" s="7"/>
      <c r="D5" s="7"/>
      <c r="E5" s="7"/>
      <c r="F5" s="21"/>
      <c r="G5" s="21"/>
    </row>
    <row r="6" spans="2:7" s="5" customFormat="1" ht="15.75">
      <c r="B6" s="8"/>
      <c r="C6" s="9"/>
      <c r="D6" s="9"/>
      <c r="E6" s="9"/>
      <c r="F6" s="9"/>
      <c r="G6" s="9"/>
    </row>
    <row r="7" spans="2:11" s="5" customFormat="1" ht="32.25" customHeight="1">
      <c r="B7" s="52" t="s">
        <v>0</v>
      </c>
      <c r="C7" s="52"/>
      <c r="D7" s="52"/>
      <c r="E7" s="19"/>
      <c r="F7" s="37"/>
      <c r="G7" s="37"/>
      <c r="H7" s="37"/>
      <c r="I7" s="37"/>
      <c r="J7" s="37"/>
      <c r="K7" s="37"/>
    </row>
    <row r="8" spans="2:7" s="5" customFormat="1" ht="15">
      <c r="B8" s="22"/>
      <c r="C8" s="9"/>
      <c r="D8" s="9"/>
      <c r="E8" s="9"/>
      <c r="F8" s="9"/>
      <c r="G8" s="9"/>
    </row>
    <row r="9" spans="2:7" s="5" customFormat="1" ht="15.75" customHeight="1">
      <c r="B9" s="53" t="s">
        <v>18</v>
      </c>
      <c r="C9" s="53"/>
      <c r="D9" s="53"/>
      <c r="E9" s="20"/>
      <c r="F9" s="21"/>
      <c r="G9" s="21"/>
    </row>
    <row r="10" spans="2:7" s="11" customFormat="1" ht="15.75" customHeight="1">
      <c r="B10" s="29"/>
      <c r="C10" s="29"/>
      <c r="D10" s="29"/>
      <c r="E10" s="21"/>
      <c r="F10" s="21"/>
      <c r="G10" s="21"/>
    </row>
    <row r="11" spans="1:11" s="5" customFormat="1" ht="15.75">
      <c r="A11" s="31"/>
      <c r="B11" s="30" t="s">
        <v>6</v>
      </c>
      <c r="C11" s="16"/>
      <c r="D11" s="16"/>
      <c r="E11" s="16"/>
      <c r="F11" s="11"/>
      <c r="K11" s="42" t="s">
        <v>30</v>
      </c>
    </row>
    <row r="12" spans="1:5" s="11" customFormat="1" ht="15.75">
      <c r="A12" s="17"/>
      <c r="B12" s="33"/>
      <c r="C12" s="15"/>
      <c r="D12" s="15"/>
      <c r="E12" s="15"/>
    </row>
    <row r="13" spans="1:11" s="5" customFormat="1" ht="15.75">
      <c r="A13" s="12"/>
      <c r="B13" s="36" t="s">
        <v>1</v>
      </c>
      <c r="C13" s="34" t="str">
        <f>B18</f>
        <v>5</v>
      </c>
      <c r="D13" s="35" t="str">
        <f>E18</f>
        <v>Escola Básica e Secundária Dr. Manuel Fernandes | Vilelas (Martinchel) | Chainça | Alferrarede</v>
      </c>
      <c r="E13" s="10"/>
      <c r="F13" s="10"/>
      <c r="G13" s="11"/>
      <c r="H13" s="11"/>
      <c r="I13" s="11"/>
      <c r="J13" s="11"/>
      <c r="K13" s="11"/>
    </row>
    <row r="15" spans="2:5" s="1" customFormat="1" ht="18" hidden="1">
      <c r="B15" s="23" t="s">
        <v>4</v>
      </c>
      <c r="C15" s="24"/>
      <c r="D15" s="24"/>
      <c r="E15" s="25"/>
    </row>
    <row r="16" spans="2:11" ht="63.75" customHeight="1">
      <c r="B16" s="54" t="s">
        <v>1</v>
      </c>
      <c r="C16" s="56" t="s">
        <v>2</v>
      </c>
      <c r="D16" s="58" t="s">
        <v>12</v>
      </c>
      <c r="E16" s="60" t="s">
        <v>5</v>
      </c>
      <c r="F16" s="50" t="s">
        <v>13</v>
      </c>
      <c r="G16" s="51"/>
      <c r="H16" s="62" t="s">
        <v>29</v>
      </c>
      <c r="I16" s="63"/>
      <c r="J16" s="62" t="s">
        <v>28</v>
      </c>
      <c r="K16" s="63"/>
    </row>
    <row r="17" spans="2:11" ht="36.75" customHeight="1">
      <c r="B17" s="55"/>
      <c r="C17" s="57"/>
      <c r="D17" s="59"/>
      <c r="E17" s="61"/>
      <c r="F17" s="18" t="str">
        <f>'Circuito 04'!F17</f>
        <v>(Set-Dez 2015)</v>
      </c>
      <c r="G17" s="18" t="str">
        <f>'Circuito 04'!G17</f>
        <v>(Jan-Jul 2016)</v>
      </c>
      <c r="H17" s="40" t="s">
        <v>21</v>
      </c>
      <c r="I17" s="40" t="s">
        <v>22</v>
      </c>
      <c r="J17" s="40" t="s">
        <v>21</v>
      </c>
      <c r="K17" s="40" t="s">
        <v>22</v>
      </c>
    </row>
    <row r="18" spans="2:11" s="14" customFormat="1" ht="15" customHeight="1">
      <c r="B18" s="74" t="str">
        <f>Geral!C27</f>
        <v>5</v>
      </c>
      <c r="C18" s="74">
        <f>Geral!D27</f>
        <v>3</v>
      </c>
      <c r="D18" s="74">
        <f>Geral!E27</f>
        <v>104</v>
      </c>
      <c r="E18" s="32" t="str">
        <f>Geral!F27</f>
        <v>Escola Básica e Secundária Dr. Manuel Fernandes | Vilelas (Martinchel) | Chainça | Alferrarede</v>
      </c>
      <c r="F18" s="76">
        <f>Geral!G27</f>
        <v>64</v>
      </c>
      <c r="G18" s="76">
        <f>Geral!H27</f>
        <v>105</v>
      </c>
      <c r="H18" s="48"/>
      <c r="I18" s="46">
        <f>ROUND(H18*1.06,2)</f>
        <v>0</v>
      </c>
      <c r="J18" s="64">
        <f>K18/1.06</f>
        <v>0</v>
      </c>
      <c r="K18" s="66">
        <f>I18*D18</f>
        <v>0</v>
      </c>
    </row>
    <row r="19" spans="2:11" ht="54.75" customHeight="1">
      <c r="B19" s="74"/>
      <c r="C19" s="74"/>
      <c r="D19" s="74"/>
      <c r="E19" s="27" t="str">
        <f>Geral!F28</f>
        <v>O circuito será feito duas vezes por dia: de manhã, permitindo a entrada do aluno às 08:30 minutos  e o regresso ao local de embarque no seguinte previsível horário: segunda,  terça e quinta-feiras, às 17:00 horas; quarta e sexta-feiras, às 13:35 minutos. O horário definitivo será comunicado no decorrer da primeira quinzena de setembro de 2015.</v>
      </c>
      <c r="F19" s="76"/>
      <c r="G19" s="76"/>
      <c r="H19" s="49"/>
      <c r="I19" s="47"/>
      <c r="J19" s="65"/>
      <c r="K19" s="67"/>
    </row>
    <row r="20" ht="15" customHeight="1">
      <c r="C20" s="28"/>
    </row>
    <row r="21" spans="5:11" ht="16.5" customHeight="1">
      <c r="E21" s="44" t="s">
        <v>39</v>
      </c>
      <c r="F21" s="68"/>
      <c r="G21" s="69"/>
      <c r="H21" s="69"/>
      <c r="I21" s="69"/>
      <c r="J21" s="69"/>
      <c r="K21" s="70"/>
    </row>
    <row r="22" spans="5:11" ht="20.25" customHeight="1">
      <c r="E22" s="45"/>
      <c r="F22" s="71"/>
      <c r="G22" s="72"/>
      <c r="H22" s="72"/>
      <c r="I22" s="72"/>
      <c r="J22" s="72"/>
      <c r="K22" s="73"/>
    </row>
    <row r="23" ht="20.25" customHeight="1"/>
    <row r="24" ht="15" customHeight="1"/>
    <row r="25" ht="15" customHeight="1"/>
  </sheetData>
  <sheetProtection password="8C81" sheet="1"/>
  <mergeCells count="20">
    <mergeCell ref="J18:J19"/>
    <mergeCell ref="K18:K19"/>
    <mergeCell ref="E21:E22"/>
    <mergeCell ref="F21:K22"/>
    <mergeCell ref="F16:G16"/>
    <mergeCell ref="H16:I16"/>
    <mergeCell ref="J16:K16"/>
    <mergeCell ref="I18:I19"/>
    <mergeCell ref="B18:B19"/>
    <mergeCell ref="C18:C19"/>
    <mergeCell ref="D18:D19"/>
    <mergeCell ref="F18:F19"/>
    <mergeCell ref="G18:G19"/>
    <mergeCell ref="H18:H19"/>
    <mergeCell ref="B7:D7"/>
    <mergeCell ref="B9:D9"/>
    <mergeCell ref="B16:B17"/>
    <mergeCell ref="C16:C17"/>
    <mergeCell ref="D16:D17"/>
    <mergeCell ref="E16:E17"/>
  </mergeCells>
  <printOptions horizontalCentered="1"/>
  <pageMargins left="0.3937007874015748" right="0.3937007874015748" top="0.5905511811023623" bottom="0.3937007874015748" header="0.3937007874015748" footer="0.3937007874015748"/>
  <pageSetup fitToHeight="1" fitToWidth="1" horizontalDpi="600" verticalDpi="600" orientation="landscape" paperSize="9" scale="78" r:id="rId1"/>
  <headerFooter alignWithMargins="0">
    <oddHeader>&amp;RAgrupamento de Escolas N.º 2 de Abrantes</oddHeader>
    <oddFooter>&amp;C&amp;9Pág. &amp;P | &amp;N &amp;RAgrupamento de Escolas N.º 2 de Abrantes
Rua General Humberto Delgado, 1
2200-117 Abrantes
Telefone: 241 360 880
Fax: 241 360 881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cristina.gamito</dc:creator>
  <cp:keywords/>
  <dc:description/>
  <cp:lastModifiedBy>Jose Manuel Simoes Rodrigues de Oliveira Diogo</cp:lastModifiedBy>
  <cp:lastPrinted>2015-08-04T14:20:50Z</cp:lastPrinted>
  <dcterms:created xsi:type="dcterms:W3CDTF">2010-12-03T13:30:45Z</dcterms:created>
  <dcterms:modified xsi:type="dcterms:W3CDTF">2015-08-04T14:21:45Z</dcterms:modified>
  <cp:category/>
  <cp:version/>
  <cp:contentType/>
  <cp:contentStatus/>
</cp:coreProperties>
</file>